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OneDrive - Servicio Nacional de Salud\Odontologia\"/>
    </mc:Choice>
  </mc:AlternateContent>
  <xr:revisionPtr revIDLastSave="125" documentId="8_{67EDF048-FDD4-4F41-BAD3-4C6602CE2CAA}" xr6:coauthVersionLast="41" xr6:coauthVersionMax="45" xr10:uidLastSave="{49462D99-BC81-4EEF-8F89-AA685B8EF2BC}"/>
  <bookViews>
    <workbookView xWindow="-108" yWindow="-108" windowWidth="23256" windowHeight="12576" xr2:uid="{E8C8C5C4-F3C3-441D-995B-0C953744ED37}"/>
  </bookViews>
  <sheets>
    <sheet name="INDICE" sheetId="3" r:id="rId1"/>
    <sheet name="Nacional" sheetId="23" r:id="rId2"/>
    <sheet name="Region 0" sheetId="14" r:id="rId3"/>
    <sheet name="Region I" sheetId="15" r:id="rId4"/>
    <sheet name="Region II" sheetId="16" r:id="rId5"/>
    <sheet name="Region III" sheetId="17" r:id="rId6"/>
    <sheet name="Region IV" sheetId="18" state="hidden" r:id="rId7"/>
    <sheet name="Region V" sheetId="19" r:id="rId8"/>
    <sheet name="Region VI" sheetId="20" state="hidden" r:id="rId9"/>
    <sheet name="Region VII" sheetId="21" state="hidden" r:id="rId10"/>
    <sheet name="Region VIII" sheetId="22" r:id="rId11"/>
  </sheets>
  <definedNames>
    <definedName name="_xlnm.Print_Area" localSheetId="0">INDICE!$A$1:$E$38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23" l="1"/>
  <c r="C9" i="23"/>
  <c r="D9" i="23"/>
  <c r="E9" i="23"/>
  <c r="F9" i="23"/>
  <c r="G9" i="23"/>
  <c r="H9" i="23"/>
  <c r="I9" i="23"/>
  <c r="B10" i="23"/>
  <c r="C10" i="23"/>
  <c r="D10" i="23"/>
  <c r="E10" i="23"/>
  <c r="F10" i="23"/>
  <c r="G10" i="23"/>
  <c r="H10" i="23"/>
  <c r="I10" i="23"/>
  <c r="B11" i="23"/>
  <c r="C11" i="23"/>
  <c r="D11" i="23"/>
  <c r="E11" i="23"/>
  <c r="F11" i="23"/>
  <c r="G11" i="23"/>
  <c r="H11" i="23"/>
  <c r="I11" i="23"/>
  <c r="B12" i="23"/>
  <c r="C12" i="23"/>
  <c r="D12" i="23"/>
  <c r="E12" i="23"/>
  <c r="F12" i="23"/>
  <c r="G12" i="23"/>
  <c r="H12" i="23"/>
  <c r="I12" i="23"/>
  <c r="D3" i="22" l="1"/>
  <c r="D3" i="21"/>
  <c r="D3" i="20"/>
  <c r="D3" i="19"/>
  <c r="D3" i="18"/>
  <c r="D3" i="17"/>
  <c r="D3" i="16"/>
  <c r="D3" i="15"/>
  <c r="D3" i="14"/>
  <c r="D3" i="23"/>
  <c r="I92" i="23" l="1"/>
  <c r="H92" i="23"/>
  <c r="G92" i="23"/>
  <c r="F92" i="23"/>
  <c r="E92" i="23"/>
  <c r="D92" i="23"/>
  <c r="C92" i="23"/>
  <c r="B92" i="23"/>
  <c r="I89" i="23"/>
  <c r="H89" i="23"/>
  <c r="G89" i="23"/>
  <c r="F89" i="23"/>
  <c r="E89" i="23"/>
  <c r="D89" i="23"/>
  <c r="C89" i="23"/>
  <c r="B89" i="23"/>
  <c r="I88" i="23"/>
  <c r="H88" i="23"/>
  <c r="G88" i="23"/>
  <c r="F88" i="23"/>
  <c r="E88" i="23"/>
  <c r="D88" i="23"/>
  <c r="C88" i="23"/>
  <c r="B88" i="23"/>
  <c r="I87" i="23"/>
  <c r="H87" i="23"/>
  <c r="G87" i="23"/>
  <c r="F87" i="23"/>
  <c r="E87" i="23"/>
  <c r="D87" i="23"/>
  <c r="C87" i="23"/>
  <c r="B87" i="23"/>
  <c r="I86" i="23"/>
  <c r="H86" i="23"/>
  <c r="G86" i="23"/>
  <c r="F86" i="23"/>
  <c r="E86" i="23"/>
  <c r="D86" i="23"/>
  <c r="C86" i="23"/>
  <c r="B86" i="23"/>
  <c r="I84" i="23"/>
  <c r="H84" i="23"/>
  <c r="G84" i="23"/>
  <c r="F84" i="23"/>
  <c r="E84" i="23"/>
  <c r="D84" i="23"/>
  <c r="C84" i="23"/>
  <c r="B84" i="23"/>
  <c r="I83" i="23"/>
  <c r="H83" i="23"/>
  <c r="G83" i="23"/>
  <c r="F83" i="23"/>
  <c r="E83" i="23"/>
  <c r="D83" i="23"/>
  <c r="C83" i="23"/>
  <c r="B83" i="23"/>
  <c r="I82" i="23"/>
  <c r="H82" i="23"/>
  <c r="G82" i="23"/>
  <c r="F82" i="23"/>
  <c r="E82" i="23"/>
  <c r="D82" i="23"/>
  <c r="C82" i="23"/>
  <c r="B82" i="23"/>
  <c r="I81" i="23"/>
  <c r="H81" i="23"/>
  <c r="G81" i="23"/>
  <c r="F81" i="23"/>
  <c r="E81" i="23"/>
  <c r="D81" i="23"/>
  <c r="C81" i="23"/>
  <c r="B81" i="23"/>
  <c r="I80" i="23"/>
  <c r="H80" i="23"/>
  <c r="G80" i="23"/>
  <c r="F80" i="23"/>
  <c r="E80" i="23"/>
  <c r="D80" i="23"/>
  <c r="C80" i="23"/>
  <c r="B80" i="23"/>
  <c r="I79" i="23"/>
  <c r="H79" i="23"/>
  <c r="G79" i="23"/>
  <c r="F79" i="23"/>
  <c r="E79" i="23"/>
  <c r="D79" i="23"/>
  <c r="C79" i="23"/>
  <c r="B79" i="23"/>
  <c r="I78" i="23"/>
  <c r="H78" i="23"/>
  <c r="G78" i="23"/>
  <c r="F78" i="23"/>
  <c r="E78" i="23"/>
  <c r="D78" i="23"/>
  <c r="C78" i="23"/>
  <c r="B78" i="23"/>
  <c r="I77" i="23"/>
  <c r="H77" i="23"/>
  <c r="G77" i="23"/>
  <c r="F77" i="23"/>
  <c r="E77" i="23"/>
  <c r="D77" i="23"/>
  <c r="C77" i="23"/>
  <c r="B77" i="23"/>
  <c r="I76" i="23"/>
  <c r="H76" i="23"/>
  <c r="G76" i="23"/>
  <c r="F76" i="23"/>
  <c r="E76" i="23"/>
  <c r="D76" i="23"/>
  <c r="C76" i="23"/>
  <c r="B76" i="23"/>
  <c r="I75" i="23"/>
  <c r="H75" i="23"/>
  <c r="G75" i="23"/>
  <c r="F75" i="23"/>
  <c r="E75" i="23"/>
  <c r="D75" i="23"/>
  <c r="C75" i="23"/>
  <c r="B75" i="23"/>
  <c r="I74" i="23"/>
  <c r="H74" i="23"/>
  <c r="G74" i="23"/>
  <c r="F74" i="23"/>
  <c r="E74" i="23"/>
  <c r="D74" i="23"/>
  <c r="C74" i="23"/>
  <c r="B74" i="23"/>
  <c r="I73" i="23"/>
  <c r="H73" i="23"/>
  <c r="G73" i="23"/>
  <c r="F73" i="23"/>
  <c r="E73" i="23"/>
  <c r="D73" i="23"/>
  <c r="C73" i="23"/>
  <c r="B73" i="23"/>
  <c r="I72" i="23"/>
  <c r="H72" i="23"/>
  <c r="G72" i="23"/>
  <c r="F72" i="23"/>
  <c r="E72" i="23"/>
  <c r="D72" i="23"/>
  <c r="C72" i="23"/>
  <c r="B72" i="23"/>
  <c r="I71" i="23"/>
  <c r="H71" i="23"/>
  <c r="G71" i="23"/>
  <c r="F71" i="23"/>
  <c r="E71" i="23"/>
  <c r="D71" i="23"/>
  <c r="C71" i="23"/>
  <c r="B71" i="23"/>
  <c r="I70" i="23"/>
  <c r="H70" i="23"/>
  <c r="G70" i="23"/>
  <c r="F70" i="23"/>
  <c r="E70" i="23"/>
  <c r="D70" i="23"/>
  <c r="C70" i="23"/>
  <c r="B70" i="23"/>
  <c r="I69" i="23"/>
  <c r="H69" i="23"/>
  <c r="G69" i="23"/>
  <c r="F69" i="23"/>
  <c r="E69" i="23"/>
  <c r="D69" i="23"/>
  <c r="C69" i="23"/>
  <c r="B69" i="23"/>
  <c r="I67" i="23"/>
  <c r="H67" i="23"/>
  <c r="G67" i="23"/>
  <c r="F67" i="23"/>
  <c r="E67" i="23"/>
  <c r="D67" i="23"/>
  <c r="C67" i="23"/>
  <c r="B67" i="23"/>
  <c r="I66" i="23"/>
  <c r="H66" i="23"/>
  <c r="G66" i="23"/>
  <c r="F66" i="23"/>
  <c r="E66" i="23"/>
  <c r="D66" i="23"/>
  <c r="C66" i="23"/>
  <c r="B66" i="23"/>
  <c r="I65" i="23"/>
  <c r="H65" i="23"/>
  <c r="G65" i="23"/>
  <c r="F65" i="23"/>
  <c r="E65" i="23"/>
  <c r="D65" i="23"/>
  <c r="C65" i="23"/>
  <c r="B65" i="23"/>
  <c r="I64" i="23"/>
  <c r="H64" i="23"/>
  <c r="G64" i="23"/>
  <c r="F64" i="23"/>
  <c r="E64" i="23"/>
  <c r="D64" i="23"/>
  <c r="C64" i="23"/>
  <c r="B64" i="23"/>
  <c r="I63" i="23"/>
  <c r="H63" i="23"/>
  <c r="G63" i="23"/>
  <c r="F63" i="23"/>
  <c r="E63" i="23"/>
  <c r="D63" i="23"/>
  <c r="C63" i="23"/>
  <c r="B63" i="23"/>
  <c r="I62" i="23"/>
  <c r="H62" i="23"/>
  <c r="G62" i="23"/>
  <c r="F62" i="23"/>
  <c r="E62" i="23"/>
  <c r="D62" i="23"/>
  <c r="C62" i="23"/>
  <c r="B62" i="23"/>
  <c r="I61" i="23"/>
  <c r="H61" i="23"/>
  <c r="G61" i="23"/>
  <c r="F61" i="23"/>
  <c r="E61" i="23"/>
  <c r="D61" i="23"/>
  <c r="C61" i="23"/>
  <c r="B61" i="23"/>
  <c r="I60" i="23"/>
  <c r="H60" i="23"/>
  <c r="G60" i="23"/>
  <c r="F60" i="23"/>
  <c r="E60" i="23"/>
  <c r="D60" i="23"/>
  <c r="C60" i="23"/>
  <c r="B60" i="23"/>
  <c r="I59" i="23"/>
  <c r="H59" i="23"/>
  <c r="G59" i="23"/>
  <c r="F59" i="23"/>
  <c r="E59" i="23"/>
  <c r="D59" i="23"/>
  <c r="C59" i="23"/>
  <c r="B59" i="23"/>
  <c r="I58" i="23"/>
  <c r="H58" i="23"/>
  <c r="G58" i="23"/>
  <c r="F58" i="23"/>
  <c r="E58" i="23"/>
  <c r="D58" i="23"/>
  <c r="C58" i="23"/>
  <c r="B58" i="23"/>
  <c r="I56" i="23"/>
  <c r="H56" i="23"/>
  <c r="G56" i="23"/>
  <c r="F56" i="23"/>
  <c r="E56" i="23"/>
  <c r="D56" i="23"/>
  <c r="C56" i="23"/>
  <c r="B56" i="23"/>
  <c r="I55" i="23"/>
  <c r="H55" i="23"/>
  <c r="G55" i="23"/>
  <c r="F55" i="23"/>
  <c r="E55" i="23"/>
  <c r="D55" i="23"/>
  <c r="C55" i="23"/>
  <c r="B55" i="23"/>
  <c r="I54" i="23"/>
  <c r="H54" i="23"/>
  <c r="G54" i="23"/>
  <c r="F54" i="23"/>
  <c r="E54" i="23"/>
  <c r="D54" i="23"/>
  <c r="C54" i="23"/>
  <c r="B54" i="23"/>
  <c r="I53" i="23"/>
  <c r="H53" i="23"/>
  <c r="G53" i="23"/>
  <c r="F53" i="23"/>
  <c r="E53" i="23"/>
  <c r="D53" i="23"/>
  <c r="C53" i="23"/>
  <c r="B53" i="23"/>
  <c r="I52" i="23"/>
  <c r="H52" i="23"/>
  <c r="G52" i="23"/>
  <c r="F52" i="23"/>
  <c r="E52" i="23"/>
  <c r="D52" i="23"/>
  <c r="C52" i="23"/>
  <c r="B52" i="23"/>
  <c r="I51" i="23"/>
  <c r="H51" i="23"/>
  <c r="G51" i="23"/>
  <c r="F51" i="23"/>
  <c r="E51" i="23"/>
  <c r="D51" i="23"/>
  <c r="C51" i="23"/>
  <c r="B51" i="23"/>
  <c r="I50" i="23"/>
  <c r="H50" i="23"/>
  <c r="G50" i="23"/>
  <c r="F50" i="23"/>
  <c r="E50" i="23"/>
  <c r="D50" i="23"/>
  <c r="C50" i="23"/>
  <c r="B50" i="23"/>
  <c r="I48" i="23"/>
  <c r="H48" i="23"/>
  <c r="G48" i="23"/>
  <c r="F48" i="23"/>
  <c r="E48" i="23"/>
  <c r="D48" i="23"/>
  <c r="C48" i="23"/>
  <c r="B48" i="23"/>
  <c r="I47" i="23"/>
  <c r="H47" i="23"/>
  <c r="G47" i="23"/>
  <c r="F47" i="23"/>
  <c r="E47" i="23"/>
  <c r="D47" i="23"/>
  <c r="C47" i="23"/>
  <c r="B47" i="23"/>
  <c r="I46" i="23"/>
  <c r="H46" i="23"/>
  <c r="G46" i="23"/>
  <c r="F46" i="23"/>
  <c r="E46" i="23"/>
  <c r="D46" i="23"/>
  <c r="C46" i="23"/>
  <c r="B46" i="23"/>
  <c r="I45" i="23"/>
  <c r="H45" i="23"/>
  <c r="G45" i="23"/>
  <c r="F45" i="23"/>
  <c r="E45" i="23"/>
  <c r="D45" i="23"/>
  <c r="C45" i="23"/>
  <c r="B45" i="23"/>
  <c r="I44" i="23"/>
  <c r="H44" i="23"/>
  <c r="G44" i="23"/>
  <c r="F44" i="23"/>
  <c r="E44" i="23"/>
  <c r="D44" i="23"/>
  <c r="C44" i="23"/>
  <c r="B44" i="23"/>
  <c r="I43" i="23"/>
  <c r="H43" i="23"/>
  <c r="G43" i="23"/>
  <c r="F43" i="23"/>
  <c r="E43" i="23"/>
  <c r="D43" i="23"/>
  <c r="C43" i="23"/>
  <c r="B43" i="23"/>
  <c r="I42" i="23"/>
  <c r="H42" i="23"/>
  <c r="G42" i="23"/>
  <c r="F42" i="23"/>
  <c r="E42" i="23"/>
  <c r="D42" i="23"/>
  <c r="C42" i="23"/>
  <c r="B42" i="23"/>
  <c r="I41" i="23"/>
  <c r="H41" i="23"/>
  <c r="G41" i="23"/>
  <c r="F41" i="23"/>
  <c r="E41" i="23"/>
  <c r="D41" i="23"/>
  <c r="C41" i="23"/>
  <c r="B41" i="23"/>
  <c r="I40" i="23"/>
  <c r="H40" i="23"/>
  <c r="G40" i="23"/>
  <c r="F40" i="23"/>
  <c r="E40" i="23"/>
  <c r="D40" i="23"/>
  <c r="C40" i="23"/>
  <c r="B40" i="23"/>
  <c r="I39" i="23"/>
  <c r="H39" i="23"/>
  <c r="G39" i="23"/>
  <c r="F39" i="23"/>
  <c r="E39" i="23"/>
  <c r="D39" i="23"/>
  <c r="C39" i="23"/>
  <c r="B39" i="23"/>
  <c r="I37" i="23"/>
  <c r="H37" i="23"/>
  <c r="G37" i="23"/>
  <c r="F37" i="23"/>
  <c r="E37" i="23"/>
  <c r="D37" i="23"/>
  <c r="C37" i="23"/>
  <c r="B37" i="23"/>
  <c r="I36" i="23"/>
  <c r="H36" i="23"/>
  <c r="G36" i="23"/>
  <c r="F36" i="23"/>
  <c r="E36" i="23"/>
  <c r="D36" i="23"/>
  <c r="C36" i="23"/>
  <c r="B36" i="23"/>
  <c r="I35" i="23"/>
  <c r="H35" i="23"/>
  <c r="G35" i="23"/>
  <c r="F35" i="23"/>
  <c r="E35" i="23"/>
  <c r="D35" i="23"/>
  <c r="C35" i="23"/>
  <c r="B35" i="23"/>
  <c r="I34" i="23"/>
  <c r="H34" i="23"/>
  <c r="G34" i="23"/>
  <c r="F34" i="23"/>
  <c r="E34" i="23"/>
  <c r="D34" i="23"/>
  <c r="C34" i="23"/>
  <c r="B34" i="23"/>
  <c r="I33" i="23"/>
  <c r="H33" i="23"/>
  <c r="G33" i="23"/>
  <c r="F33" i="23"/>
  <c r="E33" i="23"/>
  <c r="D33" i="23"/>
  <c r="C33" i="23"/>
  <c r="B33" i="23"/>
  <c r="I32" i="23"/>
  <c r="H32" i="23"/>
  <c r="G32" i="23"/>
  <c r="F32" i="23"/>
  <c r="E32" i="23"/>
  <c r="D32" i="23"/>
  <c r="C32" i="23"/>
  <c r="B32" i="23"/>
  <c r="I31" i="23"/>
  <c r="H31" i="23"/>
  <c r="G31" i="23"/>
  <c r="F31" i="23"/>
  <c r="E31" i="23"/>
  <c r="D31" i="23"/>
  <c r="C31" i="23"/>
  <c r="B31" i="23"/>
  <c r="I30" i="23"/>
  <c r="H30" i="23"/>
  <c r="G30" i="23"/>
  <c r="F30" i="23"/>
  <c r="E30" i="23"/>
  <c r="D30" i="23"/>
  <c r="C30" i="23"/>
  <c r="B30" i="23"/>
  <c r="I29" i="23"/>
  <c r="H29" i="23"/>
  <c r="G29" i="23"/>
  <c r="F29" i="23"/>
  <c r="E29" i="23"/>
  <c r="D29" i="23"/>
  <c r="C29" i="23"/>
  <c r="B29" i="23"/>
  <c r="I25" i="23"/>
  <c r="H25" i="23"/>
  <c r="G25" i="23"/>
  <c r="F25" i="23"/>
  <c r="E25" i="23"/>
  <c r="D25" i="23"/>
  <c r="C25" i="23"/>
  <c r="B25" i="23"/>
  <c r="I24" i="23"/>
  <c r="H24" i="23"/>
  <c r="G24" i="23"/>
  <c r="F24" i="23"/>
  <c r="E24" i="23"/>
  <c r="D24" i="23"/>
  <c r="C24" i="23"/>
  <c r="B24" i="23"/>
  <c r="I23" i="23"/>
  <c r="H23" i="23"/>
  <c r="G23" i="23"/>
  <c r="F23" i="23"/>
  <c r="E23" i="23"/>
  <c r="D23" i="23"/>
  <c r="C23" i="23"/>
  <c r="B23" i="23"/>
  <c r="I22" i="23"/>
  <c r="H22" i="23"/>
  <c r="G22" i="23"/>
  <c r="F22" i="23"/>
  <c r="E22" i="23"/>
  <c r="D22" i="23"/>
  <c r="C22" i="23"/>
  <c r="B22" i="23"/>
  <c r="I21" i="23"/>
  <c r="H21" i="23"/>
  <c r="G21" i="23"/>
  <c r="F21" i="23"/>
  <c r="E21" i="23"/>
  <c r="D21" i="23"/>
  <c r="C21" i="23"/>
  <c r="B21" i="23"/>
  <c r="I18" i="23"/>
  <c r="H18" i="23"/>
  <c r="G18" i="23"/>
  <c r="F18" i="23"/>
  <c r="E18" i="23"/>
  <c r="D18" i="23"/>
  <c r="C18" i="23"/>
  <c r="B18" i="23"/>
  <c r="I17" i="23"/>
  <c r="H17" i="23"/>
  <c r="G17" i="23"/>
  <c r="F17" i="23"/>
  <c r="E17" i="23"/>
  <c r="D17" i="23"/>
  <c r="C17" i="23"/>
  <c r="B17" i="23"/>
  <c r="I16" i="23"/>
  <c r="H16" i="23"/>
  <c r="G16" i="23"/>
  <c r="F16" i="23"/>
  <c r="E16" i="23"/>
  <c r="D16" i="23"/>
  <c r="C16" i="23"/>
  <c r="B16" i="23"/>
  <c r="F91" i="22"/>
  <c r="D4" i="23"/>
  <c r="D4" i="22"/>
  <c r="D4" i="21"/>
  <c r="D4" i="20"/>
  <c r="D4" i="19"/>
  <c r="D4" i="18"/>
  <c r="D4" i="17"/>
  <c r="D4" i="16"/>
  <c r="G91" i="22"/>
  <c r="E91" i="22"/>
  <c r="D91" i="22"/>
  <c r="C91" i="22"/>
  <c r="H85" i="22"/>
  <c r="G85" i="22"/>
  <c r="F85" i="22"/>
  <c r="E85" i="22"/>
  <c r="D85" i="22"/>
  <c r="C85" i="22"/>
  <c r="H68" i="22"/>
  <c r="G68" i="22"/>
  <c r="F68" i="22"/>
  <c r="E68" i="22"/>
  <c r="D68" i="22"/>
  <c r="C68" i="22"/>
  <c r="H57" i="22"/>
  <c r="G57" i="22"/>
  <c r="F57" i="22"/>
  <c r="E57" i="22"/>
  <c r="D57" i="22"/>
  <c r="C57" i="22"/>
  <c r="H49" i="22"/>
  <c r="G49" i="22"/>
  <c r="F49" i="22"/>
  <c r="E49" i="22"/>
  <c r="D49" i="22"/>
  <c r="C49" i="22"/>
  <c r="B49" i="22"/>
  <c r="H38" i="22"/>
  <c r="G38" i="22"/>
  <c r="F38" i="22"/>
  <c r="E38" i="22"/>
  <c r="D38" i="22"/>
  <c r="C38" i="22"/>
  <c r="H28" i="22"/>
  <c r="G28" i="22"/>
  <c r="F28" i="22"/>
  <c r="E28" i="22"/>
  <c r="D28" i="22"/>
  <c r="C28" i="22"/>
  <c r="H20" i="22"/>
  <c r="G20" i="22"/>
  <c r="F20" i="22"/>
  <c r="E20" i="22"/>
  <c r="D20" i="22"/>
  <c r="C20" i="22"/>
  <c r="H15" i="22"/>
  <c r="G15" i="22"/>
  <c r="F15" i="22"/>
  <c r="E15" i="22"/>
  <c r="D15" i="22"/>
  <c r="C15" i="22"/>
  <c r="B15" i="22"/>
  <c r="B8" i="22"/>
  <c r="H8" i="22"/>
  <c r="G8" i="22"/>
  <c r="F8" i="22"/>
  <c r="E8" i="22"/>
  <c r="D8" i="22"/>
  <c r="C8" i="22"/>
  <c r="I91" i="21"/>
  <c r="H91" i="21"/>
  <c r="G91" i="21"/>
  <c r="F91" i="21"/>
  <c r="E91" i="21"/>
  <c r="D91" i="21"/>
  <c r="C91" i="21"/>
  <c r="C85" i="21"/>
  <c r="I85" i="21"/>
  <c r="H85" i="21"/>
  <c r="G85" i="21"/>
  <c r="F85" i="21"/>
  <c r="E85" i="21"/>
  <c r="D85" i="21"/>
  <c r="H68" i="21"/>
  <c r="G68" i="21"/>
  <c r="F68" i="21"/>
  <c r="E68" i="21"/>
  <c r="D68" i="21"/>
  <c r="C68" i="21"/>
  <c r="B68" i="21"/>
  <c r="H57" i="21"/>
  <c r="G57" i="21"/>
  <c r="F57" i="21"/>
  <c r="E57" i="21"/>
  <c r="D57" i="21"/>
  <c r="C57" i="21"/>
  <c r="H49" i="21"/>
  <c r="G49" i="21"/>
  <c r="F49" i="21"/>
  <c r="E49" i="21"/>
  <c r="D49" i="21"/>
  <c r="C49" i="21"/>
  <c r="H38" i="21"/>
  <c r="G38" i="21"/>
  <c r="F38" i="21"/>
  <c r="E38" i="21"/>
  <c r="D38" i="21"/>
  <c r="C38" i="21"/>
  <c r="C28" i="21"/>
  <c r="H28" i="21"/>
  <c r="H27" i="21" s="1"/>
  <c r="G28" i="21"/>
  <c r="F28" i="21"/>
  <c r="E28" i="21"/>
  <c r="D28" i="21"/>
  <c r="C20" i="21"/>
  <c r="H20" i="21"/>
  <c r="G20" i="21"/>
  <c r="F20" i="21"/>
  <c r="E20" i="21"/>
  <c r="D20" i="21"/>
  <c r="H15" i="21"/>
  <c r="G15" i="21"/>
  <c r="F15" i="21"/>
  <c r="E15" i="21"/>
  <c r="D15" i="21"/>
  <c r="C15" i="21"/>
  <c r="B15" i="21"/>
  <c r="B8" i="21"/>
  <c r="F8" i="21"/>
  <c r="E8" i="21"/>
  <c r="H8" i="21"/>
  <c r="G8" i="21"/>
  <c r="D8" i="21"/>
  <c r="C8" i="21"/>
  <c r="I91" i="20"/>
  <c r="H91" i="20"/>
  <c r="G91" i="20"/>
  <c r="F91" i="20"/>
  <c r="E91" i="20"/>
  <c r="D91" i="20"/>
  <c r="C91" i="20"/>
  <c r="H85" i="20"/>
  <c r="G85" i="20"/>
  <c r="F85" i="20"/>
  <c r="E85" i="20"/>
  <c r="D85" i="20"/>
  <c r="C85" i="20"/>
  <c r="C68" i="20"/>
  <c r="H68" i="20"/>
  <c r="G68" i="20"/>
  <c r="F68" i="20"/>
  <c r="E68" i="20"/>
  <c r="D68" i="20"/>
  <c r="C57" i="20"/>
  <c r="H57" i="20"/>
  <c r="G57" i="20"/>
  <c r="F57" i="20"/>
  <c r="E57" i="20"/>
  <c r="D57" i="20"/>
  <c r="I49" i="20"/>
  <c r="H49" i="20"/>
  <c r="G49" i="20"/>
  <c r="F49" i="20"/>
  <c r="E49" i="20"/>
  <c r="D49" i="20"/>
  <c r="C49" i="20"/>
  <c r="C38" i="20"/>
  <c r="H38" i="20"/>
  <c r="G38" i="20"/>
  <c r="F38" i="20"/>
  <c r="E38" i="20"/>
  <c r="D38" i="20"/>
  <c r="C28" i="20"/>
  <c r="I28" i="20"/>
  <c r="H28" i="20"/>
  <c r="G28" i="20"/>
  <c r="F28" i="20"/>
  <c r="E28" i="20"/>
  <c r="D28" i="20"/>
  <c r="E27" i="20"/>
  <c r="C20" i="20"/>
  <c r="H20" i="20"/>
  <c r="G20" i="20"/>
  <c r="F20" i="20"/>
  <c r="E20" i="20"/>
  <c r="D20" i="20"/>
  <c r="H15" i="20"/>
  <c r="G15" i="20"/>
  <c r="F15" i="20"/>
  <c r="E15" i="20"/>
  <c r="D15" i="20"/>
  <c r="C15" i="20"/>
  <c r="B15" i="20"/>
  <c r="B8" i="20"/>
  <c r="H8" i="20"/>
  <c r="G8" i="20"/>
  <c r="F8" i="20"/>
  <c r="E8" i="20"/>
  <c r="D8" i="20"/>
  <c r="C8" i="20"/>
  <c r="I91" i="19"/>
  <c r="H91" i="19"/>
  <c r="G91" i="19"/>
  <c r="F91" i="19"/>
  <c r="E91" i="19"/>
  <c r="D91" i="19"/>
  <c r="C91" i="19"/>
  <c r="C85" i="19"/>
  <c r="H85" i="19"/>
  <c r="G85" i="19"/>
  <c r="F85" i="19"/>
  <c r="E85" i="19"/>
  <c r="D85" i="19"/>
  <c r="C68" i="19"/>
  <c r="H68" i="19"/>
  <c r="G68" i="19"/>
  <c r="F68" i="19"/>
  <c r="E68" i="19"/>
  <c r="D68" i="19"/>
  <c r="D27" i="19" s="1"/>
  <c r="B68" i="19"/>
  <c r="C57" i="19"/>
  <c r="H57" i="19"/>
  <c r="G57" i="19"/>
  <c r="F57" i="19"/>
  <c r="E57" i="19"/>
  <c r="D57" i="19"/>
  <c r="B57" i="19"/>
  <c r="C49" i="19"/>
  <c r="H49" i="19"/>
  <c r="G49" i="19"/>
  <c r="F49" i="19"/>
  <c r="E49" i="19"/>
  <c r="D49" i="19"/>
  <c r="H38" i="19"/>
  <c r="G38" i="19"/>
  <c r="F38" i="19"/>
  <c r="E38" i="19"/>
  <c r="D38" i="19"/>
  <c r="C38" i="19"/>
  <c r="B38" i="19"/>
  <c r="H28" i="19"/>
  <c r="H27" i="19" s="1"/>
  <c r="G28" i="19"/>
  <c r="F28" i="19"/>
  <c r="E28" i="19"/>
  <c r="D28" i="19"/>
  <c r="C28" i="19"/>
  <c r="B28" i="19"/>
  <c r="C20" i="19"/>
  <c r="H20" i="19"/>
  <c r="G20" i="19"/>
  <c r="F20" i="19"/>
  <c r="E20" i="19"/>
  <c r="D20" i="19"/>
  <c r="H15" i="19"/>
  <c r="G15" i="19"/>
  <c r="F15" i="19"/>
  <c r="E15" i="19"/>
  <c r="D15" i="19"/>
  <c r="C15" i="19"/>
  <c r="B15" i="19"/>
  <c r="B8" i="19"/>
  <c r="F8" i="19"/>
  <c r="E8" i="19"/>
  <c r="H8" i="19"/>
  <c r="G8" i="19"/>
  <c r="D8" i="19"/>
  <c r="C8" i="19"/>
  <c r="C91" i="18"/>
  <c r="I91" i="18"/>
  <c r="H91" i="18"/>
  <c r="G91" i="18"/>
  <c r="F91" i="18"/>
  <c r="E91" i="18"/>
  <c r="D91" i="18"/>
  <c r="B91" i="18"/>
  <c r="C85" i="18"/>
  <c r="I85" i="18"/>
  <c r="H85" i="18"/>
  <c r="G85" i="18"/>
  <c r="F85" i="18"/>
  <c r="F27" i="18" s="1"/>
  <c r="E85" i="18"/>
  <c r="D85" i="18"/>
  <c r="B85" i="18"/>
  <c r="D68" i="18"/>
  <c r="C68" i="18"/>
  <c r="H68" i="18"/>
  <c r="G68" i="18"/>
  <c r="F68" i="18"/>
  <c r="E68" i="18"/>
  <c r="B68" i="18"/>
  <c r="D57" i="18"/>
  <c r="C57" i="18"/>
  <c r="H57" i="18"/>
  <c r="G57" i="18"/>
  <c r="F57" i="18"/>
  <c r="E57" i="18"/>
  <c r="B57" i="18"/>
  <c r="D49" i="18"/>
  <c r="C49" i="18"/>
  <c r="H49" i="18"/>
  <c r="G49" i="18"/>
  <c r="F49" i="18"/>
  <c r="E49" i="18"/>
  <c r="B49" i="18"/>
  <c r="D38" i="18"/>
  <c r="C38" i="18"/>
  <c r="H38" i="18"/>
  <c r="G38" i="18"/>
  <c r="F38" i="18"/>
  <c r="E38" i="18"/>
  <c r="B38" i="18"/>
  <c r="D28" i="18"/>
  <c r="C28" i="18"/>
  <c r="H28" i="18"/>
  <c r="G28" i="18"/>
  <c r="F28" i="18"/>
  <c r="E28" i="18"/>
  <c r="B28" i="18"/>
  <c r="D20" i="18"/>
  <c r="H20" i="18"/>
  <c r="G20" i="18"/>
  <c r="F20" i="18"/>
  <c r="E20" i="18"/>
  <c r="B20" i="18"/>
  <c r="H15" i="18"/>
  <c r="G15" i="18"/>
  <c r="F15" i="18"/>
  <c r="E15" i="18"/>
  <c r="D15" i="18"/>
  <c r="C15" i="18"/>
  <c r="B15" i="18"/>
  <c r="B8" i="18"/>
  <c r="G8" i="18"/>
  <c r="H8" i="18"/>
  <c r="F8" i="18"/>
  <c r="E8" i="18"/>
  <c r="D8" i="18"/>
  <c r="C8" i="18"/>
  <c r="D91" i="17"/>
  <c r="C91" i="17"/>
  <c r="I91" i="17"/>
  <c r="H91" i="17"/>
  <c r="G91" i="17"/>
  <c r="F91" i="17"/>
  <c r="E91" i="17"/>
  <c r="B91" i="17"/>
  <c r="D85" i="17"/>
  <c r="H85" i="17"/>
  <c r="G85" i="17"/>
  <c r="F85" i="17"/>
  <c r="E85" i="17"/>
  <c r="C85" i="17"/>
  <c r="B85" i="17"/>
  <c r="H68" i="17"/>
  <c r="G68" i="17"/>
  <c r="F68" i="17"/>
  <c r="E68" i="17"/>
  <c r="D68" i="17"/>
  <c r="B68" i="17"/>
  <c r="D57" i="17"/>
  <c r="H57" i="17"/>
  <c r="G57" i="17"/>
  <c r="F57" i="17"/>
  <c r="E57" i="17"/>
  <c r="B57" i="17"/>
  <c r="H49" i="17"/>
  <c r="G49" i="17"/>
  <c r="F49" i="17"/>
  <c r="E49" i="17"/>
  <c r="D49" i="17"/>
  <c r="B49" i="17"/>
  <c r="D38" i="17"/>
  <c r="H38" i="17"/>
  <c r="G38" i="17"/>
  <c r="F38" i="17"/>
  <c r="E38" i="17"/>
  <c r="C38" i="17"/>
  <c r="B38" i="17"/>
  <c r="H28" i="17"/>
  <c r="G28" i="17"/>
  <c r="F28" i="17"/>
  <c r="E28" i="17"/>
  <c r="E27" i="17" s="1"/>
  <c r="E14" i="17" s="1"/>
  <c r="D28" i="17"/>
  <c r="C28" i="17"/>
  <c r="B28" i="17"/>
  <c r="C20" i="17"/>
  <c r="H20" i="17"/>
  <c r="G20" i="17"/>
  <c r="F20" i="17"/>
  <c r="E20" i="17"/>
  <c r="D20" i="17"/>
  <c r="B20" i="17"/>
  <c r="H15" i="17"/>
  <c r="G15" i="17"/>
  <c r="F15" i="17"/>
  <c r="E15" i="17"/>
  <c r="D15" i="17"/>
  <c r="C15" i="17"/>
  <c r="B15" i="17"/>
  <c r="B8" i="17"/>
  <c r="G8" i="17"/>
  <c r="F8" i="17"/>
  <c r="H8" i="17"/>
  <c r="E8" i="17"/>
  <c r="D8" i="17"/>
  <c r="C8" i="17"/>
  <c r="I91" i="16"/>
  <c r="H91" i="16"/>
  <c r="G91" i="16"/>
  <c r="F91" i="16"/>
  <c r="E91" i="16"/>
  <c r="D91" i="16"/>
  <c r="B91" i="16"/>
  <c r="H85" i="16"/>
  <c r="G85" i="16"/>
  <c r="F85" i="16"/>
  <c r="E85" i="16"/>
  <c r="D85" i="16"/>
  <c r="B85" i="16"/>
  <c r="H68" i="16"/>
  <c r="G68" i="16"/>
  <c r="F68" i="16"/>
  <c r="E68" i="16"/>
  <c r="D68" i="16"/>
  <c r="C68" i="16"/>
  <c r="B68" i="16"/>
  <c r="I57" i="16"/>
  <c r="C57" i="16"/>
  <c r="H57" i="16"/>
  <c r="G57" i="16"/>
  <c r="F57" i="16"/>
  <c r="E57" i="16"/>
  <c r="D57" i="16"/>
  <c r="B57" i="16"/>
  <c r="C49" i="16"/>
  <c r="I49" i="16"/>
  <c r="H49" i="16"/>
  <c r="G49" i="16"/>
  <c r="F49" i="16"/>
  <c r="E49" i="16"/>
  <c r="E27" i="16" s="1"/>
  <c r="D49" i="16"/>
  <c r="B49" i="16"/>
  <c r="I38" i="16"/>
  <c r="H38" i="16"/>
  <c r="G38" i="16"/>
  <c r="F38" i="16"/>
  <c r="E38" i="16"/>
  <c r="D38" i="16"/>
  <c r="C38" i="16"/>
  <c r="B38" i="16"/>
  <c r="I28" i="16"/>
  <c r="H28" i="16"/>
  <c r="G28" i="16"/>
  <c r="F28" i="16"/>
  <c r="E28" i="16"/>
  <c r="D28" i="16"/>
  <c r="C28" i="16"/>
  <c r="B28" i="16"/>
  <c r="C20" i="16"/>
  <c r="H20" i="16"/>
  <c r="G20" i="16"/>
  <c r="F20" i="16"/>
  <c r="E20" i="16"/>
  <c r="D20" i="16"/>
  <c r="B20" i="16"/>
  <c r="H15" i="16"/>
  <c r="G15" i="16"/>
  <c r="F15" i="16"/>
  <c r="E15" i="16"/>
  <c r="D15" i="16"/>
  <c r="C15" i="16"/>
  <c r="B15" i="16"/>
  <c r="B8" i="16"/>
  <c r="D8" i="16"/>
  <c r="H8" i="16"/>
  <c r="G8" i="16"/>
  <c r="E8" i="16"/>
  <c r="C8" i="16"/>
  <c r="D4" i="15"/>
  <c r="C27" i="22" l="1"/>
  <c r="H27" i="22"/>
  <c r="H14" i="22" s="1"/>
  <c r="D27" i="22"/>
  <c r="D14" i="22" s="1"/>
  <c r="F27" i="22"/>
  <c r="F14" i="22" s="1"/>
  <c r="G27" i="22"/>
  <c r="G14" i="22" s="1"/>
  <c r="G27" i="21"/>
  <c r="G14" i="21" s="1"/>
  <c r="F27" i="21"/>
  <c r="D27" i="21"/>
  <c r="D14" i="21" s="1"/>
  <c r="I15" i="21"/>
  <c r="G27" i="20"/>
  <c r="G14" i="20" s="1"/>
  <c r="D27" i="20"/>
  <c r="D14" i="20" s="1"/>
  <c r="I8" i="20"/>
  <c r="F27" i="19"/>
  <c r="F14" i="19" s="1"/>
  <c r="G27" i="19"/>
  <c r="G14" i="19" s="1"/>
  <c r="H14" i="19"/>
  <c r="H27" i="18"/>
  <c r="H14" i="18" s="1"/>
  <c r="E27" i="18"/>
  <c r="E14" i="18" s="1"/>
  <c r="G27" i="18"/>
  <c r="G14" i="18" s="1"/>
  <c r="I8" i="18"/>
  <c r="B27" i="17"/>
  <c r="I15" i="17"/>
  <c r="B14" i="17"/>
  <c r="I8" i="17"/>
  <c r="F27" i="16"/>
  <c r="D27" i="16"/>
  <c r="D14" i="16" s="1"/>
  <c r="B27" i="16"/>
  <c r="E14" i="16"/>
  <c r="H91" i="22"/>
  <c r="E27" i="22"/>
  <c r="E14" i="22" s="1"/>
  <c r="C14" i="22"/>
  <c r="I15" i="22"/>
  <c r="I8" i="22"/>
  <c r="E27" i="21"/>
  <c r="E14" i="21" s="1"/>
  <c r="C27" i="21"/>
  <c r="C14" i="21" s="1"/>
  <c r="F14" i="21"/>
  <c r="H14" i="21"/>
  <c r="I8" i="21"/>
  <c r="F27" i="20"/>
  <c r="F14" i="20" s="1"/>
  <c r="H27" i="20"/>
  <c r="H14" i="20" s="1"/>
  <c r="E14" i="20"/>
  <c r="C27" i="20"/>
  <c r="C14" i="20" s="1"/>
  <c r="I15" i="20"/>
  <c r="E27" i="19"/>
  <c r="E14" i="19" s="1"/>
  <c r="D14" i="19"/>
  <c r="B27" i="18"/>
  <c r="B14" i="18" s="1"/>
  <c r="F14" i="18"/>
  <c r="I15" i="18"/>
  <c r="H27" i="17"/>
  <c r="H14" i="17" s="1"/>
  <c r="G27" i="17"/>
  <c r="G14" i="17" s="1"/>
  <c r="F27" i="17"/>
  <c r="F14" i="17" s="1"/>
  <c r="H27" i="16"/>
  <c r="H14" i="16" s="1"/>
  <c r="G27" i="16"/>
  <c r="G14" i="16" s="1"/>
  <c r="B14" i="16"/>
  <c r="F14" i="16"/>
  <c r="I15" i="16"/>
  <c r="I38" i="22"/>
  <c r="I68" i="22"/>
  <c r="I28" i="22"/>
  <c r="I57" i="22"/>
  <c r="I49" i="22"/>
  <c r="I85" i="22"/>
  <c r="B28" i="22"/>
  <c r="B38" i="22"/>
  <c r="B68" i="22"/>
  <c r="B85" i="22"/>
  <c r="B91" i="22"/>
  <c r="B20" i="22"/>
  <c r="B57" i="22"/>
  <c r="I38" i="21"/>
  <c r="I68" i="21"/>
  <c r="I28" i="21"/>
  <c r="I57" i="21"/>
  <c r="I49" i="21"/>
  <c r="B49" i="21"/>
  <c r="B85" i="21"/>
  <c r="B20" i="21"/>
  <c r="B28" i="21"/>
  <c r="B38" i="21"/>
  <c r="B57" i="21"/>
  <c r="B91" i="21"/>
  <c r="I68" i="20"/>
  <c r="I38" i="20"/>
  <c r="I57" i="20"/>
  <c r="I85" i="20"/>
  <c r="B20" i="20"/>
  <c r="B49" i="20"/>
  <c r="B68" i="20"/>
  <c r="B28" i="20"/>
  <c r="B57" i="20"/>
  <c r="B85" i="20"/>
  <c r="B91" i="20"/>
  <c r="B38" i="20"/>
  <c r="I68" i="19"/>
  <c r="I38" i="19"/>
  <c r="I8" i="19"/>
  <c r="I28" i="19"/>
  <c r="I57" i="19"/>
  <c r="I49" i="19"/>
  <c r="I85" i="19"/>
  <c r="C27" i="19"/>
  <c r="C14" i="19" s="1"/>
  <c r="B85" i="19"/>
  <c r="I15" i="19"/>
  <c r="B20" i="19"/>
  <c r="B49" i="19"/>
  <c r="B91" i="19"/>
  <c r="I49" i="18"/>
  <c r="I28" i="18"/>
  <c r="I68" i="18"/>
  <c r="D27" i="18"/>
  <c r="D14" i="18" s="1"/>
  <c r="I38" i="18"/>
  <c r="I57" i="18"/>
  <c r="C27" i="18"/>
  <c r="C20" i="18"/>
  <c r="I28" i="17"/>
  <c r="I85" i="17"/>
  <c r="I20" i="17"/>
  <c r="I49" i="17"/>
  <c r="D27" i="17"/>
  <c r="D14" i="17" s="1"/>
  <c r="I68" i="17"/>
  <c r="I38" i="17"/>
  <c r="I57" i="17"/>
  <c r="C49" i="17"/>
  <c r="C57" i="17"/>
  <c r="C68" i="17"/>
  <c r="I85" i="16"/>
  <c r="I20" i="16"/>
  <c r="I68" i="16"/>
  <c r="C85" i="16"/>
  <c r="C27" i="16" s="1"/>
  <c r="C14" i="16" s="1"/>
  <c r="C91" i="16"/>
  <c r="F8" i="16"/>
  <c r="I8" i="16" s="1"/>
  <c r="I91" i="22" l="1"/>
  <c r="I27" i="21"/>
  <c r="I27" i="20"/>
  <c r="I27" i="19"/>
  <c r="I27" i="18"/>
  <c r="C27" i="17"/>
  <c r="C14" i="17" s="1"/>
  <c r="I27" i="16"/>
  <c r="I14" i="16" s="1"/>
  <c r="I27" i="22"/>
  <c r="I20" i="22"/>
  <c r="B27" i="22"/>
  <c r="B14" i="22" s="1"/>
  <c r="I20" i="21"/>
  <c r="B27" i="21"/>
  <c r="B14" i="21" s="1"/>
  <c r="I20" i="20"/>
  <c r="B27" i="20"/>
  <c r="B14" i="20" s="1"/>
  <c r="B27" i="19"/>
  <c r="B14" i="19" s="1"/>
  <c r="I20" i="19"/>
  <c r="I20" i="18"/>
  <c r="C14" i="18"/>
  <c r="I27" i="17"/>
  <c r="I14" i="17" s="1"/>
  <c r="I14" i="19" l="1"/>
  <c r="I14" i="21"/>
  <c r="I14" i="20"/>
  <c r="I14" i="18"/>
  <c r="I14" i="22"/>
  <c r="I91" i="15" l="1"/>
  <c r="H91" i="15"/>
  <c r="G91" i="15"/>
  <c r="F91" i="15"/>
  <c r="F91" i="23" s="1"/>
  <c r="E91" i="15"/>
  <c r="E91" i="23" s="1"/>
  <c r="D91" i="15"/>
  <c r="D91" i="23" s="1"/>
  <c r="C91" i="15"/>
  <c r="C91" i="23" s="1"/>
  <c r="C85" i="15"/>
  <c r="I85" i="15"/>
  <c r="H85" i="15"/>
  <c r="G85" i="15"/>
  <c r="F85" i="15"/>
  <c r="E85" i="15"/>
  <c r="D85" i="15"/>
  <c r="B85" i="15"/>
  <c r="H68" i="15"/>
  <c r="G68" i="15"/>
  <c r="F68" i="15"/>
  <c r="E68" i="15"/>
  <c r="D68" i="15"/>
  <c r="C68" i="15"/>
  <c r="B68" i="15"/>
  <c r="C57" i="15"/>
  <c r="H57" i="15"/>
  <c r="G57" i="15"/>
  <c r="F57" i="15"/>
  <c r="E57" i="15"/>
  <c r="D57" i="15"/>
  <c r="H49" i="15"/>
  <c r="G49" i="15"/>
  <c r="F49" i="15"/>
  <c r="E49" i="15"/>
  <c r="D49" i="15"/>
  <c r="C49" i="15"/>
  <c r="B49" i="15"/>
  <c r="C38" i="15"/>
  <c r="H38" i="15"/>
  <c r="G38" i="15"/>
  <c r="F38" i="15"/>
  <c r="E38" i="15"/>
  <c r="D38" i="15"/>
  <c r="B38" i="15"/>
  <c r="C28" i="15"/>
  <c r="H28" i="15"/>
  <c r="G28" i="15"/>
  <c r="F28" i="15"/>
  <c r="E28" i="15"/>
  <c r="D28" i="15"/>
  <c r="C20" i="15"/>
  <c r="H20" i="15"/>
  <c r="G20" i="15"/>
  <c r="F20" i="15"/>
  <c r="E20" i="15"/>
  <c r="D20" i="15"/>
  <c r="H15" i="15"/>
  <c r="H15" i="23" s="1"/>
  <c r="G15" i="15"/>
  <c r="G15" i="23" s="1"/>
  <c r="F15" i="15"/>
  <c r="E15" i="15"/>
  <c r="D15" i="15"/>
  <c r="C15" i="15"/>
  <c r="B15" i="15"/>
  <c r="B8" i="15"/>
  <c r="E8" i="15"/>
  <c r="H8" i="15"/>
  <c r="G8" i="15"/>
  <c r="F8" i="15"/>
  <c r="D8" i="15"/>
  <c r="C8" i="15"/>
  <c r="C91" i="14"/>
  <c r="I91" i="14"/>
  <c r="H91" i="14"/>
  <c r="G91" i="14"/>
  <c r="F91" i="14"/>
  <c r="E91" i="14"/>
  <c r="D91" i="14"/>
  <c r="C85" i="14"/>
  <c r="H85" i="14"/>
  <c r="G85" i="14"/>
  <c r="F85" i="14"/>
  <c r="E85" i="14"/>
  <c r="D85" i="14"/>
  <c r="C68" i="14"/>
  <c r="H68" i="14"/>
  <c r="G68" i="14"/>
  <c r="F68" i="14"/>
  <c r="E68" i="14"/>
  <c r="D68" i="14"/>
  <c r="C57" i="14"/>
  <c r="H57" i="14"/>
  <c r="G57" i="14"/>
  <c r="F57" i="14"/>
  <c r="E57" i="14"/>
  <c r="D57" i="14"/>
  <c r="B57" i="14"/>
  <c r="H49" i="14"/>
  <c r="G49" i="14"/>
  <c r="F49" i="14"/>
  <c r="E49" i="14"/>
  <c r="D49" i="14"/>
  <c r="C49" i="14"/>
  <c r="B49" i="14"/>
  <c r="H38" i="14"/>
  <c r="G38" i="14"/>
  <c r="F38" i="14"/>
  <c r="E38" i="14"/>
  <c r="D38" i="14"/>
  <c r="C38" i="14"/>
  <c r="H28" i="14"/>
  <c r="G28" i="14"/>
  <c r="F28" i="14"/>
  <c r="E28" i="14"/>
  <c r="D28" i="14"/>
  <c r="C28" i="14"/>
  <c r="B28" i="14"/>
  <c r="H20" i="14"/>
  <c r="C20" i="14"/>
  <c r="G20" i="14"/>
  <c r="F20" i="14"/>
  <c r="E20" i="14"/>
  <c r="D20" i="14"/>
  <c r="H15" i="14"/>
  <c r="G15" i="14"/>
  <c r="F15" i="14"/>
  <c r="E15" i="14"/>
  <c r="D15" i="14"/>
  <c r="C15" i="14"/>
  <c r="B15" i="14"/>
  <c r="B15" i="23" s="1"/>
  <c r="B8" i="14"/>
  <c r="F8" i="14"/>
  <c r="H8" i="14"/>
  <c r="G8" i="14"/>
  <c r="E8" i="14"/>
  <c r="D8" i="14"/>
  <c r="C8" i="14"/>
  <c r="D4" i="14"/>
  <c r="D57" i="23" l="1"/>
  <c r="C57" i="23"/>
  <c r="F38" i="23"/>
  <c r="G38" i="23"/>
  <c r="D28" i="23"/>
  <c r="E28" i="23"/>
  <c r="D20" i="23"/>
  <c r="E20" i="23"/>
  <c r="F20" i="23"/>
  <c r="C15" i="23"/>
  <c r="G91" i="23"/>
  <c r="H91" i="23"/>
  <c r="I91" i="23"/>
  <c r="D85" i="23"/>
  <c r="E85" i="23"/>
  <c r="G85" i="23"/>
  <c r="H85" i="23"/>
  <c r="F85" i="23"/>
  <c r="C85" i="23"/>
  <c r="C68" i="23"/>
  <c r="D68" i="23"/>
  <c r="E68" i="23"/>
  <c r="F68" i="23"/>
  <c r="G68" i="23"/>
  <c r="H68" i="23"/>
  <c r="F57" i="23"/>
  <c r="E57" i="23"/>
  <c r="G57" i="23"/>
  <c r="H57" i="23"/>
  <c r="F49" i="23"/>
  <c r="H49" i="23"/>
  <c r="G49" i="23"/>
  <c r="B49" i="23"/>
  <c r="C49" i="23"/>
  <c r="D49" i="23"/>
  <c r="E49" i="23"/>
  <c r="H38" i="23"/>
  <c r="C38" i="23"/>
  <c r="D38" i="23"/>
  <c r="E38" i="23"/>
  <c r="F28" i="23"/>
  <c r="G28" i="23"/>
  <c r="C28" i="23"/>
  <c r="H28" i="23"/>
  <c r="G20" i="23"/>
  <c r="H20" i="23"/>
  <c r="C20" i="23"/>
  <c r="D15" i="23"/>
  <c r="E15" i="23"/>
  <c r="E8" i="23"/>
  <c r="B8" i="23"/>
  <c r="C8" i="23"/>
  <c r="D8" i="23"/>
  <c r="F8" i="23"/>
  <c r="G8" i="23"/>
  <c r="H8" i="23"/>
  <c r="G27" i="15"/>
  <c r="G14" i="15" s="1"/>
  <c r="D27" i="15"/>
  <c r="E27" i="15"/>
  <c r="E14" i="15" s="1"/>
  <c r="F27" i="15"/>
  <c r="F14" i="15" s="1"/>
  <c r="H27" i="15"/>
  <c r="H14" i="15" s="1"/>
  <c r="C27" i="15"/>
  <c r="I15" i="15"/>
  <c r="F15" i="23"/>
  <c r="I38" i="15"/>
  <c r="I68" i="15"/>
  <c r="I68" i="23" s="1"/>
  <c r="I28" i="15"/>
  <c r="I57" i="15"/>
  <c r="I8" i="15"/>
  <c r="I49" i="15"/>
  <c r="B91" i="15"/>
  <c r="B20" i="15"/>
  <c r="B28" i="15"/>
  <c r="B28" i="23" s="1"/>
  <c r="B57" i="15"/>
  <c r="B57" i="23" s="1"/>
  <c r="E27" i="14"/>
  <c r="E14" i="14" s="1"/>
  <c r="I57" i="14"/>
  <c r="F27" i="14"/>
  <c r="F14" i="14" s="1"/>
  <c r="I85" i="14"/>
  <c r="I85" i="23" s="1"/>
  <c r="C27" i="14"/>
  <c r="C14" i="14" s="1"/>
  <c r="G27" i="14"/>
  <c r="G14" i="14" s="1"/>
  <c r="H27" i="14"/>
  <c r="H14" i="14" s="1"/>
  <c r="D27" i="14"/>
  <c r="D14" i="14" s="1"/>
  <c r="I15" i="14"/>
  <c r="I8" i="14"/>
  <c r="I38" i="14"/>
  <c r="I49" i="14"/>
  <c r="I68" i="14"/>
  <c r="I28" i="14"/>
  <c r="B38" i="14"/>
  <c r="B38" i="23" s="1"/>
  <c r="B68" i="14"/>
  <c r="B68" i="23" s="1"/>
  <c r="B20" i="14"/>
  <c r="B85" i="14"/>
  <c r="B85" i="23" s="1"/>
  <c r="B91" i="14"/>
  <c r="I28" i="23" l="1"/>
  <c r="B20" i="23"/>
  <c r="B91" i="23"/>
  <c r="I57" i="23"/>
  <c r="I49" i="23"/>
  <c r="C27" i="23"/>
  <c r="I38" i="23"/>
  <c r="F14" i="23"/>
  <c r="F27" i="23"/>
  <c r="H27" i="23"/>
  <c r="E27" i="23"/>
  <c r="D27" i="23"/>
  <c r="G27" i="23"/>
  <c r="E14" i="23"/>
  <c r="I15" i="23"/>
  <c r="G14" i="23"/>
  <c r="H14" i="23"/>
  <c r="I8" i="23"/>
  <c r="D14" i="15"/>
  <c r="D14" i="23" s="1"/>
  <c r="C14" i="15"/>
  <c r="C14" i="23" s="1"/>
  <c r="B27" i="15"/>
  <c r="I27" i="15"/>
  <c r="I20" i="15"/>
  <c r="I27" i="14"/>
  <c r="B27" i="14"/>
  <c r="B14" i="14" s="1"/>
  <c r="I20" i="14"/>
  <c r="I27" i="23" l="1"/>
  <c r="B27" i="23"/>
  <c r="B14" i="15"/>
  <c r="B14" i="23" s="1"/>
  <c r="I14" i="15"/>
  <c r="I20" i="23"/>
  <c r="I14" i="14"/>
  <c r="I14" i="23" l="1"/>
</calcChain>
</file>

<file path=xl/sharedStrings.xml><?xml version="1.0" encoding="utf-8"?>
<sst xmlns="http://schemas.openxmlformats.org/spreadsheetml/2006/main" count="948" uniqueCount="107">
  <si>
    <t>Dirección de Odontología</t>
  </si>
  <si>
    <t>MASCULINO</t>
  </si>
  <si>
    <t xml:space="preserve"> FEMENINO</t>
  </si>
  <si>
    <t>0-5 Años</t>
  </si>
  <si>
    <t>6-14 Años</t>
  </si>
  <si>
    <t>15+ Años</t>
  </si>
  <si>
    <t>EMBARAZADAS</t>
  </si>
  <si>
    <t>TOTAL</t>
  </si>
  <si>
    <t>TOTAL DE PACIENTES</t>
  </si>
  <si>
    <t>Consulta de Primera Vez en el Año</t>
  </si>
  <si>
    <t>Consulta Subsecuente</t>
  </si>
  <si>
    <t>Consulta de Emergencia</t>
  </si>
  <si>
    <t>TOTAL DE CONSULTAS</t>
  </si>
  <si>
    <t>Diagnóstico</t>
  </si>
  <si>
    <t xml:space="preserve">Radiografías </t>
  </si>
  <si>
    <t>Control de Placa</t>
  </si>
  <si>
    <t xml:space="preserve">Traumas </t>
  </si>
  <si>
    <t xml:space="preserve">Farmacoterapia </t>
  </si>
  <si>
    <t>Preventivos</t>
  </si>
  <si>
    <t>Instrucción de Higiene Oral</t>
  </si>
  <si>
    <t>Profilaxis</t>
  </si>
  <si>
    <t xml:space="preserve">Topificación de Flúor en Gel </t>
  </si>
  <si>
    <t>Aplicación de Flúor en Solución</t>
  </si>
  <si>
    <t>Sellantes Auto Curado</t>
  </si>
  <si>
    <t>Sellantes Foto Curado</t>
  </si>
  <si>
    <t>Aplicación Resina Preventiva</t>
  </si>
  <si>
    <t>Mantenedor de Espacio</t>
  </si>
  <si>
    <t>Periodontales</t>
  </si>
  <si>
    <t>Tratamiento de la Gingivitis</t>
  </si>
  <si>
    <t xml:space="preserve">Destartraje Supra Gingival </t>
  </si>
  <si>
    <t xml:space="preserve">Destartraje Sub Gingival </t>
  </si>
  <si>
    <t>Curetaje y Raspaje Radicular</t>
  </si>
  <si>
    <t>Alisado Radicular</t>
  </si>
  <si>
    <t>Gingivectomía</t>
  </si>
  <si>
    <t>Drenaje de Colección Gingival</t>
  </si>
  <si>
    <t>Tratamiento de Osteomielitis</t>
  </si>
  <si>
    <t>Cirugía Periodontal</t>
  </si>
  <si>
    <t>Endodonticos</t>
  </si>
  <si>
    <t>Recubrimiento Directo</t>
  </si>
  <si>
    <t>Recubrimiento Indirecto</t>
  </si>
  <si>
    <t xml:space="preserve">Pulpotomías </t>
  </si>
  <si>
    <t>Pulpectomias e Instrumentación</t>
  </si>
  <si>
    <t xml:space="preserve">Endodoncias Anteriores </t>
  </si>
  <si>
    <t xml:space="preserve">Endodoncias Posteriores </t>
  </si>
  <si>
    <t>Rehabilitación Oral</t>
  </si>
  <si>
    <t xml:space="preserve">Obturación en Amalgama </t>
  </si>
  <si>
    <t xml:space="preserve">Restauración en Resina </t>
  </si>
  <si>
    <t xml:space="preserve">Prótesis </t>
  </si>
  <si>
    <t>Perno</t>
  </si>
  <si>
    <t>Prótesis Provisional</t>
  </si>
  <si>
    <t>Prótesis Fija</t>
  </si>
  <si>
    <t>Prótesis Total</t>
  </si>
  <si>
    <t>Implante Dental</t>
  </si>
  <si>
    <t>Prótesis EIS</t>
  </si>
  <si>
    <t>Cirugía</t>
  </si>
  <si>
    <t>Exod. Temporal Unirradicular</t>
  </si>
  <si>
    <t>Exod. Temporal Multirradicular</t>
  </si>
  <si>
    <t>Exod. Permantente Unirradicular</t>
  </si>
  <si>
    <t>Exod. Permantente Multirradicular</t>
  </si>
  <si>
    <t>Exod. Quirúrgica Unirradicular</t>
  </si>
  <si>
    <t>Exod. Quirúrgica Multiirradicular</t>
  </si>
  <si>
    <t>Exod. Múltiples con Alveoloplastía / C</t>
  </si>
  <si>
    <t xml:space="preserve">Exod. Terceros Molares </t>
  </si>
  <si>
    <t>Exod. de Incluido abordaje Intraoral</t>
  </si>
  <si>
    <t>Exod. de Incluido abordaje Extraoral</t>
  </si>
  <si>
    <t>Escisión de Lesión en la Encía</t>
  </si>
  <si>
    <t>Escisión de Lesión Odontogénica</t>
  </si>
  <si>
    <t>Remoción Cuerpo Extraño T. Blando</t>
  </si>
  <si>
    <t>Extracción Cuerpo Extraño</t>
  </si>
  <si>
    <t>Incisión y Drenaje Abceso Dental</t>
  </si>
  <si>
    <t xml:space="preserve">Ortodoncia </t>
  </si>
  <si>
    <t>Evaluación y Diagnóstico</t>
  </si>
  <si>
    <t xml:space="preserve">Colocación Aparatos Removibles </t>
  </si>
  <si>
    <t>Colocación Aparatología Fija</t>
  </si>
  <si>
    <t>Control y seguimiento</t>
  </si>
  <si>
    <t>TOTAL DE PROCEDIMIENTOS</t>
  </si>
  <si>
    <t>Pacientes de Alta</t>
  </si>
  <si>
    <t>Preventivos sin clasificar</t>
  </si>
  <si>
    <t>Periodontales sin clasificar</t>
  </si>
  <si>
    <t>Endodonticos sin clasificar</t>
  </si>
  <si>
    <t>Rehabilitación Oral sin clasificar</t>
  </si>
  <si>
    <t>Cirugías sin clasificar</t>
  </si>
  <si>
    <t>Contenido</t>
  </si>
  <si>
    <t>Nacional</t>
  </si>
  <si>
    <t>Región Metropolitana</t>
  </si>
  <si>
    <t>Región Valdesia</t>
  </si>
  <si>
    <t>Región Norcentral</t>
  </si>
  <si>
    <t>Región Nordeste</t>
  </si>
  <si>
    <t>Región Enriquillo</t>
  </si>
  <si>
    <t>Región Este</t>
  </si>
  <si>
    <t>Región El Valle</t>
  </si>
  <si>
    <t>Región Cibao Occidental</t>
  </si>
  <si>
    <t>Región Cibao Central</t>
  </si>
  <si>
    <t>TOTAL DE DIAGNOSTICOS Y OTROS</t>
  </si>
  <si>
    <t>VARIABLES PRESTACION SERVICIOS</t>
  </si>
  <si>
    <t>Total No Asegurados</t>
  </si>
  <si>
    <t>Total Asegurados</t>
  </si>
  <si>
    <t xml:space="preserve">     ARS SENASA Subsidiado</t>
  </si>
  <si>
    <t xml:space="preserve">     Otras ARS</t>
  </si>
  <si>
    <t xml:space="preserve">TOTAL DE ALTAS </t>
  </si>
  <si>
    <t>TOTAL GENERAL CONSULTAS, DIAGNOSTICOS Y PROCEDIMIENTOS</t>
  </si>
  <si>
    <r>
      <t xml:space="preserve">Este icono está ubicado en la parte superior derecha de todas las hojas contenidas en el libro, el cual realizando clic sobre el icono les permitirá volver al </t>
    </r>
    <r>
      <rPr>
        <b/>
        <sz val="11"/>
        <color theme="1"/>
        <rFont val="Calibri"/>
        <family val="2"/>
        <scheme val="minor"/>
      </rPr>
      <t>Índice</t>
    </r>
    <r>
      <rPr>
        <sz val="11"/>
        <color theme="1"/>
        <rFont val="Calibri"/>
        <family val="2"/>
        <scheme val="minor"/>
      </rPr>
      <t xml:space="preserve"> o página principal.</t>
    </r>
  </si>
  <si>
    <t>ÍNDICE</t>
  </si>
  <si>
    <r>
      <rPr>
        <b/>
        <i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al realizar clic en cualquiera de las regiones o nacional lo dirigirá al contenido de la región seleccionada.</t>
    </r>
  </si>
  <si>
    <t>Julio 2019</t>
  </si>
  <si>
    <t>Producción de servicio de odontología</t>
  </si>
  <si>
    <t>Para el mes de julio las regiones IV, VI y VII no reportaron en  el formato establecido, por lo cual, para este reporte dichas regiones se reportó en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</si>
</sst>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Verdana"/>
      <family val="2"/>
    </font>
    <font>
      <b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2060"/>
      <name val="Arial"/>
      <family val="2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C539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8E2F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 style="medium">
        <color rgb="FFC0D7F1"/>
      </top>
      <bottom/>
      <diagonal/>
    </border>
    <border>
      <left/>
      <right/>
      <top style="medium">
        <color rgb="FFC0D7F1"/>
      </top>
      <bottom/>
      <diagonal/>
    </border>
    <border>
      <left style="thin">
        <color theme="0"/>
      </left>
      <right/>
      <top style="medium">
        <color rgb="FFC0D7F1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ck">
        <color theme="4" tint="0.79995117038483843"/>
      </left>
      <right style="thin">
        <color theme="4" tint="0.79998168889431442"/>
      </right>
      <top style="thick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ck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ck">
        <color theme="4" tint="0.79995117038483843"/>
      </right>
      <top style="thick">
        <color theme="4" tint="0.79995117038483843"/>
      </top>
      <bottom style="thin">
        <color theme="4" tint="0.79998168889431442"/>
      </bottom>
      <diagonal/>
    </border>
    <border>
      <left style="thick">
        <color theme="4" tint="0.79995117038483843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2065187536243"/>
      </left>
      <right style="thick">
        <color theme="4" tint="0.79995117038483843"/>
      </right>
      <top style="thin">
        <color theme="4" tint="0.79992065187536243"/>
      </top>
      <bottom style="thin">
        <color theme="4" tint="0.79992065187536243"/>
      </bottom>
      <diagonal/>
    </border>
    <border>
      <left style="thin">
        <color theme="4" tint="0.79992065187536243"/>
      </left>
      <right style="thick">
        <color theme="4" tint="0.79995117038483843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2065187536243"/>
      </top>
      <bottom style="thin">
        <color theme="4" tint="0.79992065187536243"/>
      </bottom>
      <diagonal/>
    </border>
    <border>
      <left style="thin">
        <color theme="4" tint="0.79998168889431442"/>
      </left>
      <right/>
      <top style="thin">
        <color theme="4" tint="0.79992065187536243"/>
      </top>
      <bottom style="thin">
        <color theme="4" tint="0.79992065187536243"/>
      </bottom>
      <diagonal/>
    </border>
    <border>
      <left style="thick">
        <color theme="4" tint="0.79995117038483843"/>
      </left>
      <right style="thick">
        <color theme="4" tint="0.79995117038483843"/>
      </right>
      <top style="thin">
        <color theme="4" tint="0.79992065187536243"/>
      </top>
      <bottom style="thin">
        <color theme="4" tint="0.79992065187536243"/>
      </bottom>
      <diagonal/>
    </border>
    <border>
      <left style="thick">
        <color theme="4" tint="0.79995117038483843"/>
      </left>
      <right style="thick">
        <color theme="4" tint="0.79995117038483843"/>
      </right>
      <top/>
      <bottom style="thin">
        <color theme="4" tint="0.79992065187536243"/>
      </bottom>
      <diagonal/>
    </border>
    <border>
      <left/>
      <right style="thin">
        <color theme="4" tint="0.79998168889431442"/>
      </right>
      <top style="thin">
        <color theme="4" tint="0.79992065187536243"/>
      </top>
      <bottom style="thin">
        <color theme="4" tint="0.79992065187536243"/>
      </bottom>
      <diagonal/>
    </border>
    <border>
      <left style="thin">
        <color theme="4" tint="0.79998168889431442"/>
      </left>
      <right style="thick">
        <color theme="4" tint="0.79992065187536243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double">
        <color theme="4"/>
      </bottom>
      <diagonal/>
    </border>
    <border>
      <left/>
      <right/>
      <top style="dotted">
        <color theme="4"/>
      </top>
      <bottom style="dotted">
        <color theme="4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thin">
        <color theme="4" tint="0.79992065187536243"/>
      </bottom>
      <diagonal/>
    </border>
    <border>
      <left style="thin">
        <color theme="4" tint="0.79992065187536243"/>
      </left>
      <right/>
      <top/>
      <bottom/>
      <diagonal/>
    </border>
    <border>
      <left/>
      <right style="thick">
        <color theme="4" tint="0.79995117038483843"/>
      </right>
      <top/>
      <bottom/>
      <diagonal/>
    </border>
    <border>
      <left style="thin">
        <color theme="4" tint="0.79992065187536243"/>
      </left>
      <right style="thick">
        <color theme="4" tint="0.79995117038483843"/>
      </right>
      <top style="thin">
        <color theme="4" tint="0.79992065187536243"/>
      </top>
      <bottom/>
      <diagonal/>
    </border>
    <border>
      <left style="thick">
        <color theme="4" tint="0.79995117038483843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ck">
        <color theme="4" tint="0.79995117038483843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ck">
        <color theme="4" tint="0.79992065187536243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ck">
        <color theme="4" tint="0.79995117038483843"/>
      </left>
      <right style="thick">
        <color theme="4" tint="0.79995117038483843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Protection="0">
      <alignment vertical="top"/>
    </xf>
    <xf numFmtId="0" fontId="12" fillId="0" borderId="0" applyNumberFormat="0" applyFill="0" applyBorder="0" applyAlignment="0" applyProtection="0"/>
  </cellStyleXfs>
  <cellXfs count="129">
    <xf numFmtId="0" fontId="0" fillId="0" borderId="0" xfId="0"/>
    <xf numFmtId="0" fontId="5" fillId="3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1" fontId="6" fillId="3" borderId="0" xfId="0" applyNumberFormat="1" applyFont="1" applyFill="1" applyProtection="1">
      <protection hidden="1"/>
    </xf>
    <xf numFmtId="0" fontId="5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1" fontId="4" fillId="3" borderId="0" xfId="0" applyNumberFormat="1" applyFont="1" applyFill="1" applyAlignment="1" applyProtection="1">
      <alignment horizontal="left"/>
      <protection locked="0"/>
    </xf>
    <xf numFmtId="1" fontId="4" fillId="3" borderId="0" xfId="0" applyNumberFormat="1" applyFont="1" applyFill="1" applyProtection="1">
      <protection locked="0"/>
    </xf>
    <xf numFmtId="0" fontId="4" fillId="3" borderId="0" xfId="0" applyFont="1" applyFill="1" applyAlignment="1" applyProtection="1">
      <alignment vertical="center"/>
      <protection hidden="1"/>
    </xf>
    <xf numFmtId="3" fontId="11" fillId="3" borderId="8" xfId="0" applyNumberFormat="1" applyFont="1" applyFill="1" applyBorder="1" applyAlignment="1" applyProtection="1">
      <alignment horizontal="center" vertical="center"/>
      <protection hidden="1"/>
    </xf>
    <xf numFmtId="3" fontId="11" fillId="3" borderId="4" xfId="0" applyNumberFormat="1" applyFont="1" applyFill="1" applyBorder="1" applyAlignment="1" applyProtection="1">
      <alignment horizontal="center" vertical="center"/>
      <protection hidden="1"/>
    </xf>
    <xf numFmtId="3" fontId="11" fillId="3" borderId="8" xfId="0" applyNumberFormat="1" applyFont="1" applyFill="1" applyBorder="1" applyAlignment="1" applyProtection="1">
      <alignment horizontal="center" vertical="center"/>
      <protection locked="0"/>
    </xf>
    <xf numFmtId="3" fontId="11" fillId="3" borderId="4" xfId="0" applyNumberFormat="1" applyFont="1" applyFill="1" applyBorder="1" applyAlignment="1" applyProtection="1">
      <alignment horizontal="center" vertical="center"/>
      <protection locked="0"/>
    </xf>
    <xf numFmtId="3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9" xfId="0" applyNumberFormat="1" applyFont="1" applyFill="1" applyBorder="1" applyAlignment="1" applyProtection="1">
      <alignment horizontal="left"/>
      <protection hidden="1"/>
    </xf>
    <xf numFmtId="0" fontId="11" fillId="0" borderId="9" xfId="0" applyFont="1" applyFill="1" applyBorder="1" applyAlignment="1" applyProtection="1">
      <alignment horizontal="left" vertical="center"/>
      <protection hidden="1"/>
    </xf>
    <xf numFmtId="0" fontId="11" fillId="0" borderId="9" xfId="0" applyFont="1" applyFill="1" applyBorder="1" applyAlignment="1" applyProtection="1">
      <alignment horizontal="left" vertical="top" wrapText="1"/>
      <protection hidden="1"/>
    </xf>
    <xf numFmtId="0" fontId="11" fillId="0" borderId="9" xfId="0" applyFont="1" applyFill="1" applyBorder="1" applyAlignment="1" applyProtection="1">
      <alignment vertical="top" wrapText="1"/>
      <protection hidden="1"/>
    </xf>
    <xf numFmtId="1" fontId="10" fillId="5" borderId="10" xfId="0" applyNumberFormat="1" applyFont="1" applyFill="1" applyBorder="1" applyAlignment="1" applyProtection="1">
      <alignment horizontal="center"/>
      <protection hidden="1"/>
    </xf>
    <xf numFmtId="3" fontId="10" fillId="5" borderId="8" xfId="0" applyNumberFormat="1" applyFont="1" applyFill="1" applyBorder="1" applyAlignment="1" applyProtection="1">
      <alignment horizontal="center" vertical="center"/>
      <protection hidden="1"/>
    </xf>
    <xf numFmtId="3" fontId="10" fillId="5" borderId="4" xfId="0" applyNumberFormat="1" applyFont="1" applyFill="1" applyBorder="1" applyAlignment="1" applyProtection="1">
      <alignment horizontal="center" vertical="center"/>
      <protection hidden="1"/>
    </xf>
    <xf numFmtId="3" fontId="11" fillId="3" borderId="11" xfId="0" applyNumberFormat="1" applyFont="1" applyFill="1" applyBorder="1" applyAlignment="1" applyProtection="1">
      <alignment horizontal="center" vertical="center"/>
      <protection hidden="1"/>
    </xf>
    <xf numFmtId="3" fontId="10" fillId="5" borderId="11" xfId="0" applyNumberFormat="1" applyFont="1" applyFill="1" applyBorder="1" applyAlignment="1" applyProtection="1">
      <alignment horizontal="center" vertical="center"/>
      <protection hidden="1"/>
    </xf>
    <xf numFmtId="3" fontId="11" fillId="3" borderId="11" xfId="0" applyNumberFormat="1" applyFont="1" applyFill="1" applyBorder="1" applyAlignment="1" applyProtection="1">
      <alignment horizontal="center" vertical="center"/>
      <protection locked="0"/>
    </xf>
    <xf numFmtId="3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11" fillId="3" borderId="12" xfId="0" applyNumberFormat="1" applyFont="1" applyFill="1" applyBorder="1" applyAlignment="1" applyProtection="1">
      <alignment horizontal="center" vertical="center"/>
      <protection hidden="1"/>
    </xf>
    <xf numFmtId="3" fontId="10" fillId="5" borderId="12" xfId="0" applyNumberFormat="1" applyFont="1" applyFill="1" applyBorder="1" applyAlignment="1" applyProtection="1">
      <alignment horizontal="center" vertical="center"/>
      <protection hidden="1"/>
    </xf>
    <xf numFmtId="3" fontId="11" fillId="3" borderId="12" xfId="0" applyNumberFormat="1" applyFont="1" applyFill="1" applyBorder="1" applyAlignment="1" applyProtection="1">
      <alignment horizontal="center" vertical="center"/>
      <protection locked="0"/>
    </xf>
    <xf numFmtId="3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11" fillId="3" borderId="13" xfId="0" applyNumberFormat="1" applyFont="1" applyFill="1" applyBorder="1" applyAlignment="1" applyProtection="1">
      <alignment horizontal="center" vertical="center"/>
      <protection hidden="1"/>
    </xf>
    <xf numFmtId="3" fontId="11" fillId="0" borderId="13" xfId="0" applyNumberFormat="1" applyFont="1" applyFill="1" applyBorder="1" applyAlignment="1" applyProtection="1">
      <alignment horizontal="center" vertical="center"/>
      <protection hidden="1"/>
    </xf>
    <xf numFmtId="3" fontId="10" fillId="5" borderId="13" xfId="0" applyNumberFormat="1" applyFont="1" applyFill="1" applyBorder="1" applyAlignment="1" applyProtection="1">
      <alignment horizontal="center" vertical="center"/>
      <protection hidden="1"/>
    </xf>
    <xf numFmtId="3" fontId="11" fillId="3" borderId="15" xfId="0" applyNumberFormat="1" applyFont="1" applyFill="1" applyBorder="1" applyAlignment="1" applyProtection="1">
      <alignment horizontal="center" vertical="center"/>
      <protection hidden="1"/>
    </xf>
    <xf numFmtId="3" fontId="10" fillId="5" borderId="15" xfId="0" applyNumberFormat="1" applyFont="1" applyFill="1" applyBorder="1" applyAlignment="1" applyProtection="1">
      <alignment horizontal="center" vertical="center"/>
      <protection hidden="1"/>
    </xf>
    <xf numFmtId="3" fontId="11" fillId="3" borderId="15" xfId="0" applyNumberFormat="1" applyFont="1" applyFill="1" applyBorder="1" applyAlignment="1" applyProtection="1">
      <alignment horizontal="center" vertical="center"/>
      <protection locked="0"/>
    </xf>
    <xf numFmtId="3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11" fillId="3" borderId="16" xfId="0" applyNumberFormat="1" applyFont="1" applyFill="1" applyBorder="1" applyAlignment="1" applyProtection="1">
      <alignment horizontal="center" vertical="center"/>
      <protection hidden="1"/>
    </xf>
    <xf numFmtId="3" fontId="10" fillId="5" borderId="16" xfId="0" applyNumberFormat="1" applyFont="1" applyFill="1" applyBorder="1" applyAlignment="1" applyProtection="1">
      <alignment horizontal="center" vertical="center"/>
      <protection hidden="1"/>
    </xf>
    <xf numFmtId="3" fontId="11" fillId="3" borderId="16" xfId="0" applyNumberFormat="1" applyFont="1" applyFill="1" applyBorder="1" applyAlignment="1" applyProtection="1">
      <alignment horizontal="center" vertical="center"/>
      <protection locked="0"/>
    </xf>
    <xf numFmtId="3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12" fillId="3" borderId="0" xfId="3" applyFill="1" applyAlignment="1" applyProtection="1">
      <alignment horizontal="left" vertical="center"/>
      <protection hidden="1"/>
    </xf>
    <xf numFmtId="0" fontId="2" fillId="4" borderId="18" xfId="0" applyFont="1" applyFill="1" applyBorder="1" applyAlignment="1">
      <alignment horizontal="left"/>
    </xf>
    <xf numFmtId="0" fontId="13" fillId="3" borderId="0" xfId="3" applyFont="1" applyFill="1"/>
    <xf numFmtId="0" fontId="1" fillId="3" borderId="0" xfId="0" applyFont="1" applyFill="1"/>
    <xf numFmtId="0" fontId="0" fillId="3" borderId="0" xfId="0" applyFont="1" applyFill="1"/>
    <xf numFmtId="0" fontId="2" fillId="4" borderId="0" xfId="0" applyFont="1" applyFill="1" applyBorder="1" applyAlignment="1"/>
    <xf numFmtId="0" fontId="2" fillId="4" borderId="17" xfId="0" applyFont="1" applyFill="1" applyBorder="1" applyAlignment="1"/>
    <xf numFmtId="0" fontId="14" fillId="3" borderId="0" xfId="3" applyFont="1" applyFill="1"/>
    <xf numFmtId="1" fontId="10" fillId="7" borderId="9" xfId="0" applyNumberFormat="1" applyFont="1" applyFill="1" applyBorder="1" applyAlignment="1" applyProtection="1">
      <alignment horizontal="left"/>
      <protection hidden="1"/>
    </xf>
    <xf numFmtId="3" fontId="10" fillId="7" borderId="8" xfId="0" applyNumberFormat="1" applyFont="1" applyFill="1" applyBorder="1" applyAlignment="1" applyProtection="1">
      <alignment horizontal="center" vertical="center"/>
      <protection hidden="1"/>
    </xf>
    <xf numFmtId="3" fontId="10" fillId="7" borderId="4" xfId="0" applyNumberFormat="1" applyFont="1" applyFill="1" applyBorder="1" applyAlignment="1" applyProtection="1">
      <alignment horizontal="center" vertical="center"/>
      <protection hidden="1"/>
    </xf>
    <xf numFmtId="3" fontId="10" fillId="7" borderId="16" xfId="0" applyNumberFormat="1" applyFont="1" applyFill="1" applyBorder="1" applyAlignment="1" applyProtection="1">
      <alignment horizontal="center" vertical="center"/>
      <protection hidden="1"/>
    </xf>
    <xf numFmtId="3" fontId="10" fillId="7" borderId="15" xfId="0" applyNumberFormat="1" applyFont="1" applyFill="1" applyBorder="1" applyAlignment="1" applyProtection="1">
      <alignment horizontal="center" vertical="center"/>
      <protection hidden="1"/>
    </xf>
    <xf numFmtId="3" fontId="10" fillId="7" borderId="11" xfId="0" applyNumberFormat="1" applyFont="1" applyFill="1" applyBorder="1" applyAlignment="1" applyProtection="1">
      <alignment horizontal="center" vertical="center"/>
      <protection hidden="1"/>
    </xf>
    <xf numFmtId="3" fontId="10" fillId="7" borderId="12" xfId="0" applyNumberFormat="1" applyFont="1" applyFill="1" applyBorder="1" applyAlignment="1" applyProtection="1">
      <alignment horizontal="center" vertical="center"/>
      <protection hidden="1"/>
    </xf>
    <xf numFmtId="3" fontId="10" fillId="7" borderId="14" xfId="0" applyNumberFormat="1" applyFont="1" applyFill="1" applyBorder="1" applyAlignment="1" applyProtection="1">
      <alignment horizontal="center" vertical="center"/>
      <protection hidden="1"/>
    </xf>
    <xf numFmtId="3" fontId="10" fillId="7" borderId="13" xfId="0" applyNumberFormat="1" applyFont="1" applyFill="1" applyBorder="1" applyAlignment="1" applyProtection="1">
      <alignment horizontal="center" vertical="center"/>
      <protection hidden="1"/>
    </xf>
    <xf numFmtId="164" fontId="9" fillId="8" borderId="5" xfId="1" applyNumberFormat="1" applyFont="1" applyFill="1" applyBorder="1" applyAlignment="1">
      <alignment horizontal="center" vertical="center"/>
    </xf>
    <xf numFmtId="164" fontId="9" fillId="8" borderId="6" xfId="1" applyNumberFormat="1" applyFont="1" applyFill="1" applyBorder="1" applyAlignment="1">
      <alignment horizontal="center" vertical="center"/>
    </xf>
    <xf numFmtId="165" fontId="9" fillId="8" borderId="7" xfId="1" applyNumberFormat="1" applyFont="1" applyFill="1" applyBorder="1" applyAlignment="1">
      <alignment horizontal="center" vertical="center"/>
    </xf>
    <xf numFmtId="0" fontId="16" fillId="3" borderId="0" xfId="0" applyFont="1" applyFill="1" applyAlignment="1" applyProtection="1">
      <alignment vertical="center"/>
      <protection hidden="1"/>
    </xf>
    <xf numFmtId="0" fontId="16" fillId="3" borderId="0" xfId="0" applyFont="1" applyFill="1" applyAlignment="1" applyProtection="1">
      <alignment horizontal="center" vertical="center"/>
      <protection hidden="1"/>
    </xf>
    <xf numFmtId="1" fontId="10" fillId="7" borderId="10" xfId="0" applyNumberFormat="1" applyFont="1" applyFill="1" applyBorder="1" applyAlignment="1" applyProtection="1">
      <alignment horizontal="center"/>
      <protection hidden="1"/>
    </xf>
    <xf numFmtId="0" fontId="5" fillId="9" borderId="0" xfId="0" applyFont="1" applyFill="1" applyProtection="1">
      <protection hidden="1"/>
    </xf>
    <xf numFmtId="0" fontId="11" fillId="0" borderId="23" xfId="0" applyFont="1" applyFill="1" applyBorder="1" applyAlignment="1" applyProtection="1">
      <alignment horizontal="left" vertical="center"/>
      <protection hidden="1"/>
    </xf>
    <xf numFmtId="3" fontId="11" fillId="3" borderId="24" xfId="0" applyNumberFormat="1" applyFont="1" applyFill="1" applyBorder="1" applyAlignment="1" applyProtection="1">
      <alignment horizontal="center" vertical="center"/>
      <protection locked="0"/>
    </xf>
    <xf numFmtId="1" fontId="9" fillId="9" borderId="10" xfId="0" applyNumberFormat="1" applyFont="1" applyFill="1" applyBorder="1" applyAlignment="1" applyProtection="1">
      <alignment horizontal="center" vertical="center" wrapText="1"/>
      <protection hidden="1"/>
    </xf>
    <xf numFmtId="3" fontId="15" fillId="9" borderId="8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hidden="1"/>
    </xf>
    <xf numFmtId="3" fontId="10" fillId="5" borderId="25" xfId="0" applyNumberFormat="1" applyFont="1" applyFill="1" applyBorder="1" applyAlignment="1" applyProtection="1">
      <alignment horizontal="center" vertical="center"/>
      <protection hidden="1"/>
    </xf>
    <xf numFmtId="3" fontId="11" fillId="3" borderId="26" xfId="0" applyNumberFormat="1" applyFont="1" applyFill="1" applyBorder="1" applyAlignment="1" applyProtection="1">
      <alignment horizontal="center" vertical="center"/>
      <protection locked="0"/>
    </xf>
    <xf numFmtId="3" fontId="11" fillId="3" borderId="27" xfId="0" applyNumberFormat="1" applyFont="1" applyFill="1" applyBorder="1" applyAlignment="1" applyProtection="1">
      <alignment horizontal="center" vertical="center"/>
      <protection locked="0"/>
    </xf>
    <xf numFmtId="3" fontId="11" fillId="3" borderId="28" xfId="0" applyNumberFormat="1" applyFont="1" applyFill="1" applyBorder="1" applyAlignment="1" applyProtection="1">
      <alignment horizontal="center" vertical="center"/>
      <protection locked="0"/>
    </xf>
    <xf numFmtId="3" fontId="11" fillId="3" borderId="29" xfId="0" applyNumberFormat="1" applyFont="1" applyFill="1" applyBorder="1" applyAlignment="1" applyProtection="1">
      <alignment horizontal="center" vertical="center"/>
      <protection locked="0"/>
    </xf>
    <xf numFmtId="3" fontId="11" fillId="3" borderId="30" xfId="0" applyNumberFormat="1" applyFont="1" applyFill="1" applyBorder="1" applyAlignment="1" applyProtection="1">
      <alignment horizontal="center" vertical="center"/>
      <protection hidden="1"/>
    </xf>
    <xf numFmtId="3" fontId="10" fillId="5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>
      <alignment vertical="center" wrapText="1"/>
    </xf>
    <xf numFmtId="3" fontId="11" fillId="0" borderId="8" xfId="0" applyNumberFormat="1" applyFont="1" applyFill="1" applyBorder="1" applyAlignment="1" applyProtection="1">
      <alignment horizontal="center" vertical="center" wrapText="1"/>
    </xf>
    <xf numFmtId="3" fontId="11" fillId="0" borderId="4" xfId="0" applyNumberFormat="1" applyFont="1" applyFill="1" applyBorder="1" applyAlignment="1" applyProtection="1">
      <alignment horizontal="center" vertical="center" wrapText="1"/>
    </xf>
    <xf numFmtId="3" fontId="11" fillId="0" borderId="16" xfId="0" applyNumberFormat="1" applyFont="1" applyFill="1" applyBorder="1" applyAlignment="1" applyProtection="1">
      <alignment horizontal="center" vertical="center" wrapText="1"/>
    </xf>
    <xf numFmtId="3" fontId="11" fillId="0" borderId="15" xfId="0" applyNumberFormat="1" applyFont="1" applyFill="1" applyBorder="1" applyAlignment="1" applyProtection="1">
      <alignment horizontal="center" vertical="center" wrapText="1"/>
    </xf>
    <xf numFmtId="3" fontId="11" fillId="0" borderId="11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center" vertical="center" wrapText="1"/>
    </xf>
    <xf numFmtId="3" fontId="11" fillId="3" borderId="8" xfId="0" applyNumberFormat="1" applyFont="1" applyFill="1" applyBorder="1" applyAlignment="1" applyProtection="1">
      <alignment horizontal="center" vertical="center"/>
    </xf>
    <xf numFmtId="3" fontId="11" fillId="3" borderId="4" xfId="0" applyNumberFormat="1" applyFont="1" applyFill="1" applyBorder="1" applyAlignment="1" applyProtection="1">
      <alignment horizontal="center" vertical="center"/>
    </xf>
    <xf numFmtId="3" fontId="11" fillId="3" borderId="16" xfId="0" applyNumberFormat="1" applyFont="1" applyFill="1" applyBorder="1" applyAlignment="1" applyProtection="1">
      <alignment horizontal="center" vertical="center"/>
    </xf>
    <xf numFmtId="3" fontId="11" fillId="3" borderId="15" xfId="0" applyNumberFormat="1" applyFont="1" applyFill="1" applyBorder="1" applyAlignment="1" applyProtection="1">
      <alignment horizontal="center" vertical="center"/>
    </xf>
    <xf numFmtId="3" fontId="11" fillId="3" borderId="11" xfId="0" applyNumberFormat="1" applyFont="1" applyFill="1" applyBorder="1" applyAlignment="1" applyProtection="1">
      <alignment horizontal="center" vertical="center"/>
    </xf>
    <xf numFmtId="3" fontId="11" fillId="3" borderId="12" xfId="0" applyNumberFormat="1" applyFont="1" applyFill="1" applyBorder="1" applyAlignment="1" applyProtection="1">
      <alignment horizontal="center" vertical="center"/>
    </xf>
    <xf numFmtId="49" fontId="4" fillId="3" borderId="0" xfId="0" applyNumberFormat="1" applyFont="1" applyFill="1" applyAlignment="1" applyProtection="1">
      <alignment horizontal="center" vertical="center"/>
      <protection hidden="1"/>
    </xf>
    <xf numFmtId="164" fontId="9" fillId="8" borderId="5" xfId="1" applyNumberFormat="1" applyFont="1" applyFill="1" applyBorder="1" applyAlignment="1" applyProtection="1">
      <alignment horizontal="center" vertical="center"/>
    </xf>
    <xf numFmtId="164" fontId="9" fillId="8" borderId="6" xfId="1" applyNumberFormat="1" applyFont="1" applyFill="1" applyBorder="1" applyAlignment="1" applyProtection="1">
      <alignment horizontal="center" vertical="center"/>
    </xf>
    <xf numFmtId="165" fontId="9" fillId="8" borderId="7" xfId="1" applyNumberFormat="1" applyFont="1" applyFill="1" applyBorder="1" applyAlignment="1" applyProtection="1">
      <alignment horizontal="center" vertical="center"/>
    </xf>
    <xf numFmtId="3" fontId="11" fillId="3" borderId="24" xfId="0" applyNumberFormat="1" applyFont="1" applyFill="1" applyBorder="1" applyAlignment="1" applyProtection="1">
      <alignment horizontal="center" vertical="center"/>
    </xf>
    <xf numFmtId="3" fontId="11" fillId="3" borderId="26" xfId="0" applyNumberFormat="1" applyFont="1" applyFill="1" applyBorder="1" applyAlignment="1" applyProtection="1">
      <alignment horizontal="center" vertical="center"/>
    </xf>
    <xf numFmtId="3" fontId="11" fillId="3" borderId="27" xfId="0" applyNumberFormat="1" applyFont="1" applyFill="1" applyBorder="1" applyAlignment="1" applyProtection="1">
      <alignment horizontal="center" vertical="center"/>
    </xf>
    <xf numFmtId="3" fontId="11" fillId="3" borderId="28" xfId="0" applyNumberFormat="1" applyFont="1" applyFill="1" applyBorder="1" applyAlignment="1" applyProtection="1">
      <alignment horizontal="center" vertical="center"/>
    </xf>
    <xf numFmtId="3" fontId="11" fillId="3" borderId="29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Protection="1"/>
    <xf numFmtId="0" fontId="4" fillId="3" borderId="0" xfId="0" applyFont="1" applyFill="1" applyProtection="1"/>
    <xf numFmtId="0" fontId="4" fillId="3" borderId="0" xfId="0" applyFont="1" applyFill="1" applyAlignment="1" applyProtection="1">
      <alignment horizontal="center"/>
    </xf>
    <xf numFmtId="1" fontId="4" fillId="3" borderId="0" xfId="0" applyNumberFormat="1" applyFont="1" applyFill="1" applyAlignment="1" applyProtection="1">
      <alignment horizontal="left"/>
    </xf>
    <xf numFmtId="1" fontId="4" fillId="3" borderId="0" xfId="0" applyNumberFormat="1" applyFont="1" applyFill="1" applyProtection="1"/>
    <xf numFmtId="0" fontId="8" fillId="3" borderId="0" xfId="0" applyFont="1" applyFill="1" applyAlignment="1" applyProtection="1">
      <alignment horizontal="center" vertical="center"/>
    </xf>
    <xf numFmtId="0" fontId="0" fillId="3" borderId="0" xfId="0" applyFill="1" applyAlignment="1">
      <alignment horizontal="left" vertical="top" wrapText="1"/>
    </xf>
    <xf numFmtId="0" fontId="3" fillId="6" borderId="19" xfId="0" applyFont="1" applyFill="1" applyBorder="1" applyAlignment="1">
      <alignment horizontal="center"/>
    </xf>
    <xf numFmtId="1" fontId="10" fillId="8" borderId="21" xfId="0" applyNumberFormat="1" applyFont="1" applyFill="1" applyBorder="1" applyAlignment="1" applyProtection="1">
      <alignment horizontal="center"/>
      <protection hidden="1"/>
    </xf>
    <xf numFmtId="1" fontId="10" fillId="8" borderId="0" xfId="0" applyNumberFormat="1" applyFont="1" applyFill="1" applyBorder="1" applyAlignment="1" applyProtection="1">
      <alignment horizontal="center"/>
      <protection hidden="1"/>
    </xf>
    <xf numFmtId="1" fontId="10" fillId="8" borderId="22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1" fontId="9" fillId="8" borderId="0" xfId="0" applyNumberFormat="1" applyFont="1" applyFill="1" applyBorder="1" applyAlignment="1" applyProtection="1">
      <alignment horizontal="center" vertical="center"/>
      <protection hidden="1"/>
    </xf>
    <xf numFmtId="1" fontId="9" fillId="8" borderId="20" xfId="0" applyNumberFormat="1" applyFont="1" applyFill="1" applyBorder="1" applyAlignment="1" applyProtection="1">
      <alignment horizontal="center" vertical="center"/>
      <protection hidden="1"/>
    </xf>
    <xf numFmtId="3" fontId="15" fillId="9" borderId="2" xfId="0" applyNumberFormat="1" applyFont="1" applyFill="1" applyBorder="1" applyAlignment="1" applyProtection="1">
      <alignment horizontal="center" vertical="center"/>
    </xf>
    <xf numFmtId="3" fontId="15" fillId="9" borderId="1" xfId="0" applyNumberFormat="1" applyFont="1" applyFill="1" applyBorder="1" applyAlignment="1" applyProtection="1">
      <alignment horizontal="center" vertical="center"/>
    </xf>
    <xf numFmtId="3" fontId="15" fillId="9" borderId="3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3" fontId="15" fillId="9" borderId="2" xfId="0" applyNumberFormat="1" applyFont="1" applyFill="1" applyBorder="1" applyAlignment="1">
      <alignment horizontal="center" vertical="center"/>
    </xf>
    <xf numFmtId="3" fontId="15" fillId="9" borderId="1" xfId="0" applyNumberFormat="1" applyFont="1" applyFill="1" applyBorder="1" applyAlignment="1">
      <alignment horizontal="center" vertical="center"/>
    </xf>
    <xf numFmtId="3" fontId="15" fillId="9" borderId="3" xfId="0" applyNumberFormat="1" applyFont="1" applyFill="1" applyBorder="1" applyAlignment="1">
      <alignment horizontal="center" vertical="center"/>
    </xf>
    <xf numFmtId="0" fontId="4" fillId="3" borderId="0" xfId="0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</cellXfs>
  <cellStyles count="4">
    <cellStyle name="Hipervínculo" xfId="3" builtinId="8"/>
    <cellStyle name="Millares" xfId="1" builtinId="3"/>
    <cellStyle name="Normal" xfId="0" builtinId="0"/>
    <cellStyle name="Normal 2" xfId="2" xr:uid="{0DD82F1A-F7DE-4761-88C4-C6C88E29E4B3}"/>
  </cellStyles>
  <dxfs count="20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0C5394"/>
      <color rgb="FFC8E2FB"/>
      <color rgb="FF17406D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5" Type="http://schemas.openxmlformats.org/officeDocument/2006/relationships/image" Target="../media/image6.svg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5" Type="http://schemas.openxmlformats.org/officeDocument/2006/relationships/image" Target="../media/image6.sv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5" Type="http://schemas.openxmlformats.org/officeDocument/2006/relationships/image" Target="../media/image6.sv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5" Type="http://schemas.openxmlformats.org/officeDocument/2006/relationships/image" Target="../media/image6.sv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5" Type="http://schemas.openxmlformats.org/officeDocument/2006/relationships/image" Target="../media/image6.sv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5" Type="http://schemas.openxmlformats.org/officeDocument/2006/relationships/image" Target="../media/image6.sv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5" Type="http://schemas.openxmlformats.org/officeDocument/2006/relationships/image" Target="../media/image6.sv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5" Type="http://schemas.openxmlformats.org/officeDocument/2006/relationships/image" Target="../media/image6.svg"/><Relationship Id="rId4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5" Type="http://schemas.openxmlformats.org/officeDocument/2006/relationships/image" Target="../media/image6.svg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5" Type="http://schemas.openxmlformats.org/officeDocument/2006/relationships/image" Target="../media/image6.sv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8</xdr:row>
      <xdr:rowOff>15240</xdr:rowOff>
    </xdr:from>
    <xdr:to>
      <xdr:col>1</xdr:col>
      <xdr:colOff>205740</xdr:colOff>
      <xdr:row>9</xdr:row>
      <xdr:rowOff>15240</xdr:rowOff>
    </xdr:to>
    <xdr:pic>
      <xdr:nvPicPr>
        <xdr:cNvPr id="15" name="Gráfico 14" descr="Flecha lineal: curva ligera">
          <a:extLst>
            <a:ext uri="{FF2B5EF4-FFF2-40B4-BE49-F238E27FC236}">
              <a16:creationId xmlns:a16="http://schemas.microsoft.com/office/drawing/2014/main" id="{42768107-30E3-4E37-A5C1-6AD4493D8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2440" y="1501140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60960</xdr:rowOff>
    </xdr:from>
    <xdr:to>
      <xdr:col>2</xdr:col>
      <xdr:colOff>944880</xdr:colOff>
      <xdr:row>3</xdr:row>
      <xdr:rowOff>33899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F437DF-4811-4B75-93B1-A9320EF25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960"/>
          <a:ext cx="1630680" cy="521579"/>
        </a:xfrm>
        <a:prstGeom prst="rect">
          <a:avLst/>
        </a:prstGeom>
      </xdr:spPr>
    </xdr:pic>
    <xdr:clientData/>
  </xdr:twoCellAnchor>
  <xdr:twoCellAnchor editAs="oneCell">
    <xdr:from>
      <xdr:col>3</xdr:col>
      <xdr:colOff>129887</xdr:colOff>
      <xdr:row>1</xdr:row>
      <xdr:rowOff>86590</xdr:rowOff>
    </xdr:from>
    <xdr:to>
      <xdr:col>3</xdr:col>
      <xdr:colOff>129887</xdr:colOff>
      <xdr:row>3</xdr:row>
      <xdr:rowOff>100271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7CEB917E-039E-437E-A549-379DA65BF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9407" y="254230"/>
          <a:ext cx="0" cy="379441"/>
        </a:xfrm>
        <a:prstGeom prst="rect">
          <a:avLst/>
        </a:prstGeom>
      </xdr:spPr>
    </xdr:pic>
    <xdr:clientData/>
  </xdr:twoCellAnchor>
  <xdr:twoCellAnchor editAs="oneCell">
    <xdr:from>
      <xdr:col>3</xdr:col>
      <xdr:colOff>129887</xdr:colOff>
      <xdr:row>1</xdr:row>
      <xdr:rowOff>86590</xdr:rowOff>
    </xdr:from>
    <xdr:to>
      <xdr:col>3</xdr:col>
      <xdr:colOff>129887</xdr:colOff>
      <xdr:row>3</xdr:row>
      <xdr:rowOff>100271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66CF33C1-35DA-455C-A01C-59B7C89EA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9407" y="254230"/>
          <a:ext cx="0" cy="379441"/>
        </a:xfrm>
        <a:prstGeom prst="rect">
          <a:avLst/>
        </a:prstGeom>
      </xdr:spPr>
    </xdr:pic>
    <xdr:clientData/>
  </xdr:twoCellAnchor>
  <xdr:twoCellAnchor editAs="oneCell">
    <xdr:from>
      <xdr:col>3</xdr:col>
      <xdr:colOff>129887</xdr:colOff>
      <xdr:row>1</xdr:row>
      <xdr:rowOff>86590</xdr:rowOff>
    </xdr:from>
    <xdr:to>
      <xdr:col>3</xdr:col>
      <xdr:colOff>129887</xdr:colOff>
      <xdr:row>3</xdr:row>
      <xdr:rowOff>100271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5352CEA9-BCC0-47F8-B7C5-87F29B7C6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9407" y="254230"/>
          <a:ext cx="0" cy="379441"/>
        </a:xfrm>
        <a:prstGeom prst="rect">
          <a:avLst/>
        </a:prstGeom>
      </xdr:spPr>
    </xdr:pic>
    <xdr:clientData/>
  </xdr:twoCellAnchor>
  <xdr:twoCellAnchor editAs="oneCell">
    <xdr:from>
      <xdr:col>3</xdr:col>
      <xdr:colOff>129887</xdr:colOff>
      <xdr:row>1</xdr:row>
      <xdr:rowOff>86590</xdr:rowOff>
    </xdr:from>
    <xdr:to>
      <xdr:col>3</xdr:col>
      <xdr:colOff>129887</xdr:colOff>
      <xdr:row>3</xdr:row>
      <xdr:rowOff>100271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ACCA39D6-2E9A-4088-9908-911718033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9407" y="254230"/>
          <a:ext cx="0" cy="379441"/>
        </a:xfrm>
        <a:prstGeom prst="rect">
          <a:avLst/>
        </a:prstGeom>
      </xdr:spPr>
    </xdr:pic>
    <xdr:clientData/>
  </xdr:twoCellAnchor>
  <xdr:twoCellAnchor editAs="oneCell">
    <xdr:from>
      <xdr:col>3</xdr:col>
      <xdr:colOff>129887</xdr:colOff>
      <xdr:row>1</xdr:row>
      <xdr:rowOff>86590</xdr:rowOff>
    </xdr:from>
    <xdr:to>
      <xdr:col>3</xdr:col>
      <xdr:colOff>129887</xdr:colOff>
      <xdr:row>3</xdr:row>
      <xdr:rowOff>100271</xdr:rowOff>
    </xdr:to>
    <xdr:pic>
      <xdr:nvPicPr>
        <xdr:cNvPr id="8" name="3 Imagen">
          <a:extLst>
            <a:ext uri="{FF2B5EF4-FFF2-40B4-BE49-F238E27FC236}">
              <a16:creationId xmlns:a16="http://schemas.microsoft.com/office/drawing/2014/main" id="{1E7CB0DF-76A1-4355-B51D-D70168101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9407" y="254230"/>
          <a:ext cx="0" cy="379441"/>
        </a:xfrm>
        <a:prstGeom prst="rect">
          <a:avLst/>
        </a:prstGeom>
      </xdr:spPr>
    </xdr:pic>
    <xdr:clientData/>
  </xdr:twoCellAnchor>
  <xdr:twoCellAnchor editAs="oneCell">
    <xdr:from>
      <xdr:col>3</xdr:col>
      <xdr:colOff>129887</xdr:colOff>
      <xdr:row>1</xdr:row>
      <xdr:rowOff>86590</xdr:rowOff>
    </xdr:from>
    <xdr:to>
      <xdr:col>3</xdr:col>
      <xdr:colOff>129887</xdr:colOff>
      <xdr:row>3</xdr:row>
      <xdr:rowOff>100271</xdr:rowOff>
    </xdr:to>
    <xdr:pic>
      <xdr:nvPicPr>
        <xdr:cNvPr id="9" name="5 Imagen">
          <a:extLst>
            <a:ext uri="{FF2B5EF4-FFF2-40B4-BE49-F238E27FC236}">
              <a16:creationId xmlns:a16="http://schemas.microsoft.com/office/drawing/2014/main" id="{D6E34317-B8C3-4FCC-925B-11D6971B8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9407" y="254230"/>
          <a:ext cx="0" cy="379441"/>
        </a:xfrm>
        <a:prstGeom prst="rect">
          <a:avLst/>
        </a:prstGeom>
      </xdr:spPr>
    </xdr:pic>
    <xdr:clientData/>
  </xdr:twoCellAnchor>
  <xdr:twoCellAnchor editAs="oneCell">
    <xdr:from>
      <xdr:col>3</xdr:col>
      <xdr:colOff>129887</xdr:colOff>
      <xdr:row>1</xdr:row>
      <xdr:rowOff>86590</xdr:rowOff>
    </xdr:from>
    <xdr:to>
      <xdr:col>3</xdr:col>
      <xdr:colOff>129887</xdr:colOff>
      <xdr:row>3</xdr:row>
      <xdr:rowOff>100271</xdr:rowOff>
    </xdr:to>
    <xdr:pic>
      <xdr:nvPicPr>
        <xdr:cNvPr id="10" name="25 Imagen">
          <a:extLst>
            <a:ext uri="{FF2B5EF4-FFF2-40B4-BE49-F238E27FC236}">
              <a16:creationId xmlns:a16="http://schemas.microsoft.com/office/drawing/2014/main" id="{5AABC69B-4C44-4F47-9CFB-503C2A0DA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9407" y="254230"/>
          <a:ext cx="0" cy="379441"/>
        </a:xfrm>
        <a:prstGeom prst="rect">
          <a:avLst/>
        </a:prstGeom>
      </xdr:spPr>
    </xdr:pic>
    <xdr:clientData/>
  </xdr:twoCellAnchor>
  <xdr:twoCellAnchor editAs="oneCell">
    <xdr:from>
      <xdr:col>3</xdr:col>
      <xdr:colOff>129887</xdr:colOff>
      <xdr:row>1</xdr:row>
      <xdr:rowOff>86590</xdr:rowOff>
    </xdr:from>
    <xdr:to>
      <xdr:col>3</xdr:col>
      <xdr:colOff>129887</xdr:colOff>
      <xdr:row>3</xdr:row>
      <xdr:rowOff>100271</xdr:rowOff>
    </xdr:to>
    <xdr:pic>
      <xdr:nvPicPr>
        <xdr:cNvPr id="11" name="27 Imagen">
          <a:extLst>
            <a:ext uri="{FF2B5EF4-FFF2-40B4-BE49-F238E27FC236}">
              <a16:creationId xmlns:a16="http://schemas.microsoft.com/office/drawing/2014/main" id="{2E7BAE86-232A-495D-9879-FE7944204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9407" y="254230"/>
          <a:ext cx="0" cy="379441"/>
        </a:xfrm>
        <a:prstGeom prst="rect">
          <a:avLst/>
        </a:prstGeom>
      </xdr:spPr>
    </xdr:pic>
    <xdr:clientData/>
  </xdr:twoCellAnchor>
  <xdr:twoCellAnchor editAs="oneCell">
    <xdr:from>
      <xdr:col>3</xdr:col>
      <xdr:colOff>129887</xdr:colOff>
      <xdr:row>1</xdr:row>
      <xdr:rowOff>86590</xdr:rowOff>
    </xdr:from>
    <xdr:to>
      <xdr:col>3</xdr:col>
      <xdr:colOff>129887</xdr:colOff>
      <xdr:row>3</xdr:row>
      <xdr:rowOff>100271</xdr:rowOff>
    </xdr:to>
    <xdr:pic>
      <xdr:nvPicPr>
        <xdr:cNvPr id="12" name="29 Imagen">
          <a:extLst>
            <a:ext uri="{FF2B5EF4-FFF2-40B4-BE49-F238E27FC236}">
              <a16:creationId xmlns:a16="http://schemas.microsoft.com/office/drawing/2014/main" id="{DA357880-9A7C-4E8B-A5A0-9FC3ED08B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9407" y="254230"/>
          <a:ext cx="0" cy="379441"/>
        </a:xfrm>
        <a:prstGeom prst="rect">
          <a:avLst/>
        </a:prstGeom>
      </xdr:spPr>
    </xdr:pic>
    <xdr:clientData/>
  </xdr:twoCellAnchor>
  <xdr:twoCellAnchor editAs="oneCell">
    <xdr:from>
      <xdr:col>3</xdr:col>
      <xdr:colOff>129887</xdr:colOff>
      <xdr:row>1</xdr:row>
      <xdr:rowOff>86590</xdr:rowOff>
    </xdr:from>
    <xdr:to>
      <xdr:col>3</xdr:col>
      <xdr:colOff>129887</xdr:colOff>
      <xdr:row>3</xdr:row>
      <xdr:rowOff>100271</xdr:rowOff>
    </xdr:to>
    <xdr:pic>
      <xdr:nvPicPr>
        <xdr:cNvPr id="13" name="1 Imagen">
          <a:extLst>
            <a:ext uri="{FF2B5EF4-FFF2-40B4-BE49-F238E27FC236}">
              <a16:creationId xmlns:a16="http://schemas.microsoft.com/office/drawing/2014/main" id="{7A849BCF-12CE-4955-911A-290C3B170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9407" y="254230"/>
          <a:ext cx="0" cy="37944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21</xdr:row>
      <xdr:rowOff>129541</xdr:rowOff>
    </xdr:from>
    <xdr:to>
      <xdr:col>1</xdr:col>
      <xdr:colOff>53339</xdr:colOff>
      <xdr:row>23</xdr:row>
      <xdr:rowOff>388620</xdr:rowOff>
    </xdr:to>
    <xdr:pic>
      <xdr:nvPicPr>
        <xdr:cNvPr id="14" name="Gráfico 13" descr="Inicio">
          <a:extLst>
            <a:ext uri="{FF2B5EF4-FFF2-40B4-BE49-F238E27FC236}">
              <a16:creationId xmlns:a16="http://schemas.microsoft.com/office/drawing/2014/main" id="{EB87A08C-ED50-4540-9BD5-A5AE6A520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7620" y="4000501"/>
          <a:ext cx="502919" cy="4800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5281DFE-7AAF-432E-B877-5FC6B1B23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1577DD44-5E9B-4C68-BF4D-491C1BB7E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5F2CB5CE-D0D4-4762-B11A-53F3B393E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F6E10628-EED6-4F2A-9EC8-0B1C04E1A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4272E776-AEB1-4FC0-8B3E-C666EAFA2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7" name="5 Imagen">
          <a:extLst>
            <a:ext uri="{FF2B5EF4-FFF2-40B4-BE49-F238E27FC236}">
              <a16:creationId xmlns:a16="http://schemas.microsoft.com/office/drawing/2014/main" id="{B84B6B20-BB2E-4930-A1C1-30092BB45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7E7A23A7-14F4-4CCF-9421-BFE718ED9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9" name="3 Imagen">
          <a:extLst>
            <a:ext uri="{FF2B5EF4-FFF2-40B4-BE49-F238E27FC236}">
              <a16:creationId xmlns:a16="http://schemas.microsoft.com/office/drawing/2014/main" id="{4A81D8C1-BCF6-4EEA-BBD8-2D79F129E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0" name="5 Imagen">
          <a:extLst>
            <a:ext uri="{FF2B5EF4-FFF2-40B4-BE49-F238E27FC236}">
              <a16:creationId xmlns:a16="http://schemas.microsoft.com/office/drawing/2014/main" id="{B3D9965A-6EE1-4A80-9B0D-4B25F0B85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1" name="1 Imagen">
          <a:extLst>
            <a:ext uri="{FF2B5EF4-FFF2-40B4-BE49-F238E27FC236}">
              <a16:creationId xmlns:a16="http://schemas.microsoft.com/office/drawing/2014/main" id="{782F216D-8E77-4DCF-A8B1-B028C818F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2" name="3 Imagen">
          <a:extLst>
            <a:ext uri="{FF2B5EF4-FFF2-40B4-BE49-F238E27FC236}">
              <a16:creationId xmlns:a16="http://schemas.microsoft.com/office/drawing/2014/main" id="{7E716DB8-C3D5-4FDF-85AC-0FB47FA83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3" name="5 Imagen">
          <a:extLst>
            <a:ext uri="{FF2B5EF4-FFF2-40B4-BE49-F238E27FC236}">
              <a16:creationId xmlns:a16="http://schemas.microsoft.com/office/drawing/2014/main" id="{5A26F7BD-8C77-4836-BAB6-7BDE13A25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4" name="1 Imagen">
          <a:extLst>
            <a:ext uri="{FF2B5EF4-FFF2-40B4-BE49-F238E27FC236}">
              <a16:creationId xmlns:a16="http://schemas.microsoft.com/office/drawing/2014/main" id="{13E28F18-B4D6-46E0-A865-03BCE5C00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5" name="3 Imagen">
          <a:extLst>
            <a:ext uri="{FF2B5EF4-FFF2-40B4-BE49-F238E27FC236}">
              <a16:creationId xmlns:a16="http://schemas.microsoft.com/office/drawing/2014/main" id="{B5054A95-1901-4FE6-B7A6-4E07AF3A1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6" name="5 Imagen">
          <a:extLst>
            <a:ext uri="{FF2B5EF4-FFF2-40B4-BE49-F238E27FC236}">
              <a16:creationId xmlns:a16="http://schemas.microsoft.com/office/drawing/2014/main" id="{31A39715-0135-4E0E-B096-E8CFEA383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7" name="1 Imagen">
          <a:extLst>
            <a:ext uri="{FF2B5EF4-FFF2-40B4-BE49-F238E27FC236}">
              <a16:creationId xmlns:a16="http://schemas.microsoft.com/office/drawing/2014/main" id="{B6A9F5CF-B968-4F0C-917A-460B858F5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8" name="3 Imagen">
          <a:extLst>
            <a:ext uri="{FF2B5EF4-FFF2-40B4-BE49-F238E27FC236}">
              <a16:creationId xmlns:a16="http://schemas.microsoft.com/office/drawing/2014/main" id="{D76C5AD1-7262-4C6B-9F87-07757C968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9" name="5 Imagen">
          <a:extLst>
            <a:ext uri="{FF2B5EF4-FFF2-40B4-BE49-F238E27FC236}">
              <a16:creationId xmlns:a16="http://schemas.microsoft.com/office/drawing/2014/main" id="{E0EE91AA-FA81-41C4-9093-C84EF414E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</xdr:colOff>
      <xdr:row>0</xdr:row>
      <xdr:rowOff>127634</xdr:rowOff>
    </xdr:from>
    <xdr:to>
      <xdr:col>0</xdr:col>
      <xdr:colOff>2059875</xdr:colOff>
      <xdr:row>4</xdr:row>
      <xdr:rowOff>57149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B0322C6C-3B96-43C7-A393-94BCCE09D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" y="127634"/>
          <a:ext cx="1998916" cy="622935"/>
        </a:xfrm>
        <a:prstGeom prst="rect">
          <a:avLst/>
        </a:prstGeom>
      </xdr:spPr>
    </xdr:pic>
    <xdr:clientData/>
  </xdr:twoCellAnchor>
  <xdr:twoCellAnchor editAs="oneCell">
    <xdr:from>
      <xdr:col>7</xdr:col>
      <xdr:colOff>441960</xdr:colOff>
      <xdr:row>0</xdr:row>
      <xdr:rowOff>38100</xdr:rowOff>
    </xdr:from>
    <xdr:to>
      <xdr:col>8</xdr:col>
      <xdr:colOff>201930</xdr:colOff>
      <xdr:row>4</xdr:row>
      <xdr:rowOff>24765</xdr:rowOff>
    </xdr:to>
    <xdr:pic>
      <xdr:nvPicPr>
        <xdr:cNvPr id="21" name="Gráfico 20" descr="Inicio">
          <a:hlinkClick xmlns:r="http://schemas.openxmlformats.org/officeDocument/2006/relationships" r:id="rId3" tooltip="Volver al indice"/>
          <a:extLst>
            <a:ext uri="{FF2B5EF4-FFF2-40B4-BE49-F238E27FC236}">
              <a16:creationId xmlns:a16="http://schemas.microsoft.com/office/drawing/2014/main" id="{A1EB37DF-E5BD-4A59-AEE2-6F63D9636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7368540" y="38100"/>
          <a:ext cx="712470" cy="6800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71B8A3F-ACAA-420B-8CA3-DE7C2DEE8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DD8431C6-0479-4BCE-92FC-5B95B8A2F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084F4520-BE00-4B5F-9074-70E0DDE0E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8388FCA0-6394-4C2A-A8A7-F8DCCF0E5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7062DB48-D616-49BA-A74C-7453AFC16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7" name="5 Imagen">
          <a:extLst>
            <a:ext uri="{FF2B5EF4-FFF2-40B4-BE49-F238E27FC236}">
              <a16:creationId xmlns:a16="http://schemas.microsoft.com/office/drawing/2014/main" id="{FCAD430B-4B91-426F-931A-85CF1F252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A9816C4C-D1C5-4FE7-BD52-1FEAF86F2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9" name="3 Imagen">
          <a:extLst>
            <a:ext uri="{FF2B5EF4-FFF2-40B4-BE49-F238E27FC236}">
              <a16:creationId xmlns:a16="http://schemas.microsoft.com/office/drawing/2014/main" id="{B2ED98EC-44E9-42DB-A464-4591907F5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0" name="5 Imagen">
          <a:extLst>
            <a:ext uri="{FF2B5EF4-FFF2-40B4-BE49-F238E27FC236}">
              <a16:creationId xmlns:a16="http://schemas.microsoft.com/office/drawing/2014/main" id="{05959A80-F427-4E55-AC28-C5A3E0DBA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1" name="1 Imagen">
          <a:extLst>
            <a:ext uri="{FF2B5EF4-FFF2-40B4-BE49-F238E27FC236}">
              <a16:creationId xmlns:a16="http://schemas.microsoft.com/office/drawing/2014/main" id="{382B76A9-04B7-46B0-BE4A-6D6D6A5F4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2" name="3 Imagen">
          <a:extLst>
            <a:ext uri="{FF2B5EF4-FFF2-40B4-BE49-F238E27FC236}">
              <a16:creationId xmlns:a16="http://schemas.microsoft.com/office/drawing/2014/main" id="{50E22FC0-A60A-4A5E-8885-B2799171F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3" name="5 Imagen">
          <a:extLst>
            <a:ext uri="{FF2B5EF4-FFF2-40B4-BE49-F238E27FC236}">
              <a16:creationId xmlns:a16="http://schemas.microsoft.com/office/drawing/2014/main" id="{69A6FBEA-3A65-4987-9979-7B320D81F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4" name="1 Imagen">
          <a:extLst>
            <a:ext uri="{FF2B5EF4-FFF2-40B4-BE49-F238E27FC236}">
              <a16:creationId xmlns:a16="http://schemas.microsoft.com/office/drawing/2014/main" id="{3568E1E2-15FF-4CC9-961B-C3205F38E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5" name="3 Imagen">
          <a:extLst>
            <a:ext uri="{FF2B5EF4-FFF2-40B4-BE49-F238E27FC236}">
              <a16:creationId xmlns:a16="http://schemas.microsoft.com/office/drawing/2014/main" id="{9EC359FC-565E-43B9-B5F1-0EB63FAB4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6" name="5 Imagen">
          <a:extLst>
            <a:ext uri="{FF2B5EF4-FFF2-40B4-BE49-F238E27FC236}">
              <a16:creationId xmlns:a16="http://schemas.microsoft.com/office/drawing/2014/main" id="{999884F2-9202-4437-8033-D83CF13B4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7" name="1 Imagen">
          <a:extLst>
            <a:ext uri="{FF2B5EF4-FFF2-40B4-BE49-F238E27FC236}">
              <a16:creationId xmlns:a16="http://schemas.microsoft.com/office/drawing/2014/main" id="{6DC39756-EE87-4423-9015-980F050FD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8" name="3 Imagen">
          <a:extLst>
            <a:ext uri="{FF2B5EF4-FFF2-40B4-BE49-F238E27FC236}">
              <a16:creationId xmlns:a16="http://schemas.microsoft.com/office/drawing/2014/main" id="{2083C369-B4B4-43B9-8063-55624308B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9" name="5 Imagen">
          <a:extLst>
            <a:ext uri="{FF2B5EF4-FFF2-40B4-BE49-F238E27FC236}">
              <a16:creationId xmlns:a16="http://schemas.microsoft.com/office/drawing/2014/main" id="{842BC84E-F506-45CF-BC92-F26EA833B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</xdr:colOff>
      <xdr:row>0</xdr:row>
      <xdr:rowOff>127634</xdr:rowOff>
    </xdr:from>
    <xdr:to>
      <xdr:col>0</xdr:col>
      <xdr:colOff>2059875</xdr:colOff>
      <xdr:row>4</xdr:row>
      <xdr:rowOff>57149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81A16EEA-7208-4A11-ADE9-A8C256D44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" y="127634"/>
          <a:ext cx="1998916" cy="622935"/>
        </a:xfrm>
        <a:prstGeom prst="rect">
          <a:avLst/>
        </a:prstGeom>
      </xdr:spPr>
    </xdr:pic>
    <xdr:clientData/>
  </xdr:twoCellAnchor>
  <xdr:twoCellAnchor editAs="oneCell">
    <xdr:from>
      <xdr:col>7</xdr:col>
      <xdr:colOff>441960</xdr:colOff>
      <xdr:row>0</xdr:row>
      <xdr:rowOff>38100</xdr:rowOff>
    </xdr:from>
    <xdr:to>
      <xdr:col>8</xdr:col>
      <xdr:colOff>201930</xdr:colOff>
      <xdr:row>4</xdr:row>
      <xdr:rowOff>24765</xdr:rowOff>
    </xdr:to>
    <xdr:pic>
      <xdr:nvPicPr>
        <xdr:cNvPr id="21" name="Gráfico 20" descr="Inicio">
          <a:hlinkClick xmlns:r="http://schemas.openxmlformats.org/officeDocument/2006/relationships" r:id="rId3" tooltip="Volver al indice"/>
          <a:extLst>
            <a:ext uri="{FF2B5EF4-FFF2-40B4-BE49-F238E27FC236}">
              <a16:creationId xmlns:a16="http://schemas.microsoft.com/office/drawing/2014/main" id="{0CEF9D01-7DCB-42CF-98A0-936CAE02A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7368540" y="38100"/>
          <a:ext cx="712470" cy="680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601653D-768E-4E49-BD2A-52703D10B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29DFA699-58CD-42D8-B713-CE47F43A1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390C81BD-F4FA-44E3-A329-2B573D6F3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1211CF41-B825-4311-8F5F-72FDF4CF6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CE80D4E5-E638-4F4C-B0E8-246A93776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7" name="5 Imagen">
          <a:extLst>
            <a:ext uri="{FF2B5EF4-FFF2-40B4-BE49-F238E27FC236}">
              <a16:creationId xmlns:a16="http://schemas.microsoft.com/office/drawing/2014/main" id="{031E5383-9963-429B-9742-21A76EB02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0DCF2093-0B30-48E4-B0F1-68B5AE5A5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9" name="3 Imagen">
          <a:extLst>
            <a:ext uri="{FF2B5EF4-FFF2-40B4-BE49-F238E27FC236}">
              <a16:creationId xmlns:a16="http://schemas.microsoft.com/office/drawing/2014/main" id="{EEC0420E-7C0C-4EBA-A947-759E44963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0" name="5 Imagen">
          <a:extLst>
            <a:ext uri="{FF2B5EF4-FFF2-40B4-BE49-F238E27FC236}">
              <a16:creationId xmlns:a16="http://schemas.microsoft.com/office/drawing/2014/main" id="{9440B724-E9BA-488D-85F4-2FC7330C3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1" name="1 Imagen">
          <a:extLst>
            <a:ext uri="{FF2B5EF4-FFF2-40B4-BE49-F238E27FC236}">
              <a16:creationId xmlns:a16="http://schemas.microsoft.com/office/drawing/2014/main" id="{A873F283-21EB-4506-A0F5-C430C4D00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2" name="3 Imagen">
          <a:extLst>
            <a:ext uri="{FF2B5EF4-FFF2-40B4-BE49-F238E27FC236}">
              <a16:creationId xmlns:a16="http://schemas.microsoft.com/office/drawing/2014/main" id="{5A4FD904-05B7-4E9C-B788-E93E05538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3" name="5 Imagen">
          <a:extLst>
            <a:ext uri="{FF2B5EF4-FFF2-40B4-BE49-F238E27FC236}">
              <a16:creationId xmlns:a16="http://schemas.microsoft.com/office/drawing/2014/main" id="{4B723E44-56EB-47A9-B545-DDD987229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4" name="1 Imagen">
          <a:extLst>
            <a:ext uri="{FF2B5EF4-FFF2-40B4-BE49-F238E27FC236}">
              <a16:creationId xmlns:a16="http://schemas.microsoft.com/office/drawing/2014/main" id="{F6725E14-2E0B-4CE4-B505-578B73DF6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5" name="3 Imagen">
          <a:extLst>
            <a:ext uri="{FF2B5EF4-FFF2-40B4-BE49-F238E27FC236}">
              <a16:creationId xmlns:a16="http://schemas.microsoft.com/office/drawing/2014/main" id="{91332CCD-E79A-4C79-9098-A32C66106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6" name="5 Imagen">
          <a:extLst>
            <a:ext uri="{FF2B5EF4-FFF2-40B4-BE49-F238E27FC236}">
              <a16:creationId xmlns:a16="http://schemas.microsoft.com/office/drawing/2014/main" id="{E1155B47-8E9E-40E1-8993-B2CA09BC0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7" name="1 Imagen">
          <a:extLst>
            <a:ext uri="{FF2B5EF4-FFF2-40B4-BE49-F238E27FC236}">
              <a16:creationId xmlns:a16="http://schemas.microsoft.com/office/drawing/2014/main" id="{74D0398C-F3D3-4DFC-BC59-0D525D29B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8" name="3 Imagen">
          <a:extLst>
            <a:ext uri="{FF2B5EF4-FFF2-40B4-BE49-F238E27FC236}">
              <a16:creationId xmlns:a16="http://schemas.microsoft.com/office/drawing/2014/main" id="{1E7AC449-C65E-4487-B799-5E751675E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9" name="5 Imagen">
          <a:extLst>
            <a:ext uri="{FF2B5EF4-FFF2-40B4-BE49-F238E27FC236}">
              <a16:creationId xmlns:a16="http://schemas.microsoft.com/office/drawing/2014/main" id="{46252167-9A30-48CC-A594-A7D819B31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</xdr:colOff>
      <xdr:row>0</xdr:row>
      <xdr:rowOff>127634</xdr:rowOff>
    </xdr:from>
    <xdr:to>
      <xdr:col>0</xdr:col>
      <xdr:colOff>2059875</xdr:colOff>
      <xdr:row>4</xdr:row>
      <xdr:rowOff>57149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CB1404BB-2BDD-4052-90EC-DB1922CF7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" y="127634"/>
          <a:ext cx="1998916" cy="622935"/>
        </a:xfrm>
        <a:prstGeom prst="rect">
          <a:avLst/>
        </a:prstGeom>
      </xdr:spPr>
    </xdr:pic>
    <xdr:clientData/>
  </xdr:twoCellAnchor>
  <xdr:twoCellAnchor editAs="oneCell">
    <xdr:from>
      <xdr:col>7</xdr:col>
      <xdr:colOff>441960</xdr:colOff>
      <xdr:row>0</xdr:row>
      <xdr:rowOff>38100</xdr:rowOff>
    </xdr:from>
    <xdr:to>
      <xdr:col>8</xdr:col>
      <xdr:colOff>201930</xdr:colOff>
      <xdr:row>4</xdr:row>
      <xdr:rowOff>24765</xdr:rowOff>
    </xdr:to>
    <xdr:pic>
      <xdr:nvPicPr>
        <xdr:cNvPr id="21" name="Gráfico 20" descr="Inicio">
          <a:hlinkClick xmlns:r="http://schemas.openxmlformats.org/officeDocument/2006/relationships" r:id="rId3" tooltip="Volver al indice"/>
          <a:extLst>
            <a:ext uri="{FF2B5EF4-FFF2-40B4-BE49-F238E27FC236}">
              <a16:creationId xmlns:a16="http://schemas.microsoft.com/office/drawing/2014/main" id="{9D7505BE-E44F-4BA3-9BC6-13CBF6AF1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7368540" y="38100"/>
          <a:ext cx="71247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B869812-320B-4744-83B0-7878A1538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9AC54D94-29FC-427C-BE0A-F3015068C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4AC4AC44-E24D-49CC-A61E-A96BF32E0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D4D8ED-B8A0-433C-AC16-F740446DA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002E4A0D-CE4A-40EC-917B-093EF2D97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7" name="5 Imagen">
          <a:extLst>
            <a:ext uri="{FF2B5EF4-FFF2-40B4-BE49-F238E27FC236}">
              <a16:creationId xmlns:a16="http://schemas.microsoft.com/office/drawing/2014/main" id="{49BB5AAC-A643-4F80-A99D-F5676F5C3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067A7737-77DE-4968-BAFB-4DD67815F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9" name="3 Imagen">
          <a:extLst>
            <a:ext uri="{FF2B5EF4-FFF2-40B4-BE49-F238E27FC236}">
              <a16:creationId xmlns:a16="http://schemas.microsoft.com/office/drawing/2014/main" id="{2DEDFE16-93B8-45E6-86EB-873F59B5F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0" name="5 Imagen">
          <a:extLst>
            <a:ext uri="{FF2B5EF4-FFF2-40B4-BE49-F238E27FC236}">
              <a16:creationId xmlns:a16="http://schemas.microsoft.com/office/drawing/2014/main" id="{ED3A73B2-696A-4DF2-B468-F797DD7BC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1" name="1 Imagen">
          <a:extLst>
            <a:ext uri="{FF2B5EF4-FFF2-40B4-BE49-F238E27FC236}">
              <a16:creationId xmlns:a16="http://schemas.microsoft.com/office/drawing/2014/main" id="{649CA728-5F2C-4ADC-A0D1-284E9BC72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2" name="3 Imagen">
          <a:extLst>
            <a:ext uri="{FF2B5EF4-FFF2-40B4-BE49-F238E27FC236}">
              <a16:creationId xmlns:a16="http://schemas.microsoft.com/office/drawing/2014/main" id="{B19A17B1-6D29-4855-867A-1AC454CD1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3" name="5 Imagen">
          <a:extLst>
            <a:ext uri="{FF2B5EF4-FFF2-40B4-BE49-F238E27FC236}">
              <a16:creationId xmlns:a16="http://schemas.microsoft.com/office/drawing/2014/main" id="{E40FB532-FB3A-4B37-9E92-F5F6E5E15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4" name="1 Imagen">
          <a:extLst>
            <a:ext uri="{FF2B5EF4-FFF2-40B4-BE49-F238E27FC236}">
              <a16:creationId xmlns:a16="http://schemas.microsoft.com/office/drawing/2014/main" id="{BB95C8B9-DBBB-4CA1-B703-AF574D2F9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5" name="3 Imagen">
          <a:extLst>
            <a:ext uri="{FF2B5EF4-FFF2-40B4-BE49-F238E27FC236}">
              <a16:creationId xmlns:a16="http://schemas.microsoft.com/office/drawing/2014/main" id="{79AB749E-7C04-473D-922C-F066DFFE4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6" name="5 Imagen">
          <a:extLst>
            <a:ext uri="{FF2B5EF4-FFF2-40B4-BE49-F238E27FC236}">
              <a16:creationId xmlns:a16="http://schemas.microsoft.com/office/drawing/2014/main" id="{AED8807F-DBD8-4D78-AD34-BDCF3E0BB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7" name="1 Imagen">
          <a:extLst>
            <a:ext uri="{FF2B5EF4-FFF2-40B4-BE49-F238E27FC236}">
              <a16:creationId xmlns:a16="http://schemas.microsoft.com/office/drawing/2014/main" id="{74F7DF0F-5665-4F30-B974-10D6EE362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8" name="3 Imagen">
          <a:extLst>
            <a:ext uri="{FF2B5EF4-FFF2-40B4-BE49-F238E27FC236}">
              <a16:creationId xmlns:a16="http://schemas.microsoft.com/office/drawing/2014/main" id="{9C0C8CCA-B4C5-4767-BB7B-D332FC018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9" name="5 Imagen">
          <a:extLst>
            <a:ext uri="{FF2B5EF4-FFF2-40B4-BE49-F238E27FC236}">
              <a16:creationId xmlns:a16="http://schemas.microsoft.com/office/drawing/2014/main" id="{8FF49BDD-6426-48BA-A962-D7CDBDCA7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</xdr:colOff>
      <xdr:row>0</xdr:row>
      <xdr:rowOff>127634</xdr:rowOff>
    </xdr:from>
    <xdr:to>
      <xdr:col>0</xdr:col>
      <xdr:colOff>2059875</xdr:colOff>
      <xdr:row>4</xdr:row>
      <xdr:rowOff>57149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4CFEDF26-1F8F-4B15-A3A8-84C6EDB7F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" y="127634"/>
          <a:ext cx="1998916" cy="622935"/>
        </a:xfrm>
        <a:prstGeom prst="rect">
          <a:avLst/>
        </a:prstGeom>
      </xdr:spPr>
    </xdr:pic>
    <xdr:clientData/>
  </xdr:twoCellAnchor>
  <xdr:twoCellAnchor editAs="oneCell">
    <xdr:from>
      <xdr:col>7</xdr:col>
      <xdr:colOff>441960</xdr:colOff>
      <xdr:row>0</xdr:row>
      <xdr:rowOff>38100</xdr:rowOff>
    </xdr:from>
    <xdr:to>
      <xdr:col>8</xdr:col>
      <xdr:colOff>201930</xdr:colOff>
      <xdr:row>4</xdr:row>
      <xdr:rowOff>24765</xdr:rowOff>
    </xdr:to>
    <xdr:pic>
      <xdr:nvPicPr>
        <xdr:cNvPr id="21" name="Gráfico 20" descr="Inicio">
          <a:hlinkClick xmlns:r="http://schemas.openxmlformats.org/officeDocument/2006/relationships" r:id="rId3" tooltip="Volver al indice"/>
          <a:extLst>
            <a:ext uri="{FF2B5EF4-FFF2-40B4-BE49-F238E27FC236}">
              <a16:creationId xmlns:a16="http://schemas.microsoft.com/office/drawing/2014/main" id="{4F0E9EE6-A949-47C6-BE43-381AFBB5B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7368540" y="38100"/>
          <a:ext cx="712470" cy="6800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C504278-CD8F-465F-A7C1-33189F002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5580ED0-0502-4032-A9B9-3734ABEA9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E241E225-E812-4CCC-B54F-D8C030103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CBD4F417-47CE-42AE-B028-707FECBCF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D6FFD47D-FFFB-466B-9B5B-062F8A67E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7" name="5 Imagen">
          <a:extLst>
            <a:ext uri="{FF2B5EF4-FFF2-40B4-BE49-F238E27FC236}">
              <a16:creationId xmlns:a16="http://schemas.microsoft.com/office/drawing/2014/main" id="{6C7B9974-DB73-4424-A036-727B622E4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E75181CA-81D9-4C58-9ED8-90226B129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9" name="3 Imagen">
          <a:extLst>
            <a:ext uri="{FF2B5EF4-FFF2-40B4-BE49-F238E27FC236}">
              <a16:creationId xmlns:a16="http://schemas.microsoft.com/office/drawing/2014/main" id="{56E62E3C-93C7-4B0A-965B-E2637B924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0" name="5 Imagen">
          <a:extLst>
            <a:ext uri="{FF2B5EF4-FFF2-40B4-BE49-F238E27FC236}">
              <a16:creationId xmlns:a16="http://schemas.microsoft.com/office/drawing/2014/main" id="{FD9470DF-EB35-4AA2-91E9-AFB27ED81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1" name="1 Imagen">
          <a:extLst>
            <a:ext uri="{FF2B5EF4-FFF2-40B4-BE49-F238E27FC236}">
              <a16:creationId xmlns:a16="http://schemas.microsoft.com/office/drawing/2014/main" id="{2F2BDD43-A90F-46DE-9760-968D86E29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2" name="3 Imagen">
          <a:extLst>
            <a:ext uri="{FF2B5EF4-FFF2-40B4-BE49-F238E27FC236}">
              <a16:creationId xmlns:a16="http://schemas.microsoft.com/office/drawing/2014/main" id="{7432AFA9-7FC8-49D1-A431-02A5B04CB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3" name="5 Imagen">
          <a:extLst>
            <a:ext uri="{FF2B5EF4-FFF2-40B4-BE49-F238E27FC236}">
              <a16:creationId xmlns:a16="http://schemas.microsoft.com/office/drawing/2014/main" id="{B4D7676B-87AD-41F5-850B-9EC618930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4" name="1 Imagen">
          <a:extLst>
            <a:ext uri="{FF2B5EF4-FFF2-40B4-BE49-F238E27FC236}">
              <a16:creationId xmlns:a16="http://schemas.microsoft.com/office/drawing/2014/main" id="{05BC801B-625F-42BB-A2FE-0FE05F25B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5" name="3 Imagen">
          <a:extLst>
            <a:ext uri="{FF2B5EF4-FFF2-40B4-BE49-F238E27FC236}">
              <a16:creationId xmlns:a16="http://schemas.microsoft.com/office/drawing/2014/main" id="{FA81B0CF-E69A-4390-9252-2B673241D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6" name="5 Imagen">
          <a:extLst>
            <a:ext uri="{FF2B5EF4-FFF2-40B4-BE49-F238E27FC236}">
              <a16:creationId xmlns:a16="http://schemas.microsoft.com/office/drawing/2014/main" id="{ED7B5AB4-343B-4773-80DB-2DFE0F85B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7" name="1 Imagen">
          <a:extLst>
            <a:ext uri="{FF2B5EF4-FFF2-40B4-BE49-F238E27FC236}">
              <a16:creationId xmlns:a16="http://schemas.microsoft.com/office/drawing/2014/main" id="{B6C34069-1734-4787-93C7-023B17AA2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8" name="3 Imagen">
          <a:extLst>
            <a:ext uri="{FF2B5EF4-FFF2-40B4-BE49-F238E27FC236}">
              <a16:creationId xmlns:a16="http://schemas.microsoft.com/office/drawing/2014/main" id="{986C5C14-91E1-479A-B073-9EE04E6D8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9" name="5 Imagen">
          <a:extLst>
            <a:ext uri="{FF2B5EF4-FFF2-40B4-BE49-F238E27FC236}">
              <a16:creationId xmlns:a16="http://schemas.microsoft.com/office/drawing/2014/main" id="{128EE5A8-BA4E-4DD0-97D2-37C5493E6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</xdr:colOff>
      <xdr:row>0</xdr:row>
      <xdr:rowOff>127634</xdr:rowOff>
    </xdr:from>
    <xdr:to>
      <xdr:col>0</xdr:col>
      <xdr:colOff>2059875</xdr:colOff>
      <xdr:row>4</xdr:row>
      <xdr:rowOff>57149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C9F0576E-5F7D-4C2D-A89F-CBFE721D4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" y="127634"/>
          <a:ext cx="1998916" cy="622935"/>
        </a:xfrm>
        <a:prstGeom prst="rect">
          <a:avLst/>
        </a:prstGeom>
      </xdr:spPr>
    </xdr:pic>
    <xdr:clientData/>
  </xdr:twoCellAnchor>
  <xdr:twoCellAnchor editAs="oneCell">
    <xdr:from>
      <xdr:col>7</xdr:col>
      <xdr:colOff>441960</xdr:colOff>
      <xdr:row>0</xdr:row>
      <xdr:rowOff>38100</xdr:rowOff>
    </xdr:from>
    <xdr:to>
      <xdr:col>8</xdr:col>
      <xdr:colOff>201930</xdr:colOff>
      <xdr:row>4</xdr:row>
      <xdr:rowOff>24765</xdr:rowOff>
    </xdr:to>
    <xdr:pic>
      <xdr:nvPicPr>
        <xdr:cNvPr id="21" name="Gráfico 20" descr="Inicio">
          <a:hlinkClick xmlns:r="http://schemas.openxmlformats.org/officeDocument/2006/relationships" r:id="rId3" tooltip="Volver al indice"/>
          <a:extLst>
            <a:ext uri="{FF2B5EF4-FFF2-40B4-BE49-F238E27FC236}">
              <a16:creationId xmlns:a16="http://schemas.microsoft.com/office/drawing/2014/main" id="{69A7740F-A119-454F-9009-0FA557BC1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7368540" y="38100"/>
          <a:ext cx="712470" cy="6800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323D2D4-AB96-47E1-AD28-35139000E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2BA1148C-DA9E-422E-9467-E84CCB36D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AD20AC0C-C6CA-4E92-99E2-9DE5C103B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F35395D1-98DD-48F9-8EF8-9B93FC34B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EBEC6237-D923-46F7-88AC-71200D84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7" name="5 Imagen">
          <a:extLst>
            <a:ext uri="{FF2B5EF4-FFF2-40B4-BE49-F238E27FC236}">
              <a16:creationId xmlns:a16="http://schemas.microsoft.com/office/drawing/2014/main" id="{03907B90-97F9-4D64-8207-E514C1F08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44FA3861-3F01-4C59-9FB6-45FF153C7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9" name="3 Imagen">
          <a:extLst>
            <a:ext uri="{FF2B5EF4-FFF2-40B4-BE49-F238E27FC236}">
              <a16:creationId xmlns:a16="http://schemas.microsoft.com/office/drawing/2014/main" id="{A6E27054-E224-4B08-BFE0-A494A102F3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0" name="5 Imagen">
          <a:extLst>
            <a:ext uri="{FF2B5EF4-FFF2-40B4-BE49-F238E27FC236}">
              <a16:creationId xmlns:a16="http://schemas.microsoft.com/office/drawing/2014/main" id="{8AA0FA32-69DE-487C-BA3C-DAD9E147A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1" name="1 Imagen">
          <a:extLst>
            <a:ext uri="{FF2B5EF4-FFF2-40B4-BE49-F238E27FC236}">
              <a16:creationId xmlns:a16="http://schemas.microsoft.com/office/drawing/2014/main" id="{162C250C-D2AE-43C9-A03F-463DF0C1E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2" name="3 Imagen">
          <a:extLst>
            <a:ext uri="{FF2B5EF4-FFF2-40B4-BE49-F238E27FC236}">
              <a16:creationId xmlns:a16="http://schemas.microsoft.com/office/drawing/2014/main" id="{8D421F7F-651C-46B3-A987-9BF898DC7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3" name="5 Imagen">
          <a:extLst>
            <a:ext uri="{FF2B5EF4-FFF2-40B4-BE49-F238E27FC236}">
              <a16:creationId xmlns:a16="http://schemas.microsoft.com/office/drawing/2014/main" id="{CDB12D94-A5B7-4F17-8534-1FC6ED494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4" name="1 Imagen">
          <a:extLst>
            <a:ext uri="{FF2B5EF4-FFF2-40B4-BE49-F238E27FC236}">
              <a16:creationId xmlns:a16="http://schemas.microsoft.com/office/drawing/2014/main" id="{1300CDEF-70BF-4DA3-AFA2-C764F86E8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5" name="3 Imagen">
          <a:extLst>
            <a:ext uri="{FF2B5EF4-FFF2-40B4-BE49-F238E27FC236}">
              <a16:creationId xmlns:a16="http://schemas.microsoft.com/office/drawing/2014/main" id="{2B709A51-C7C7-45FD-B890-60D8167F0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6" name="5 Imagen">
          <a:extLst>
            <a:ext uri="{FF2B5EF4-FFF2-40B4-BE49-F238E27FC236}">
              <a16:creationId xmlns:a16="http://schemas.microsoft.com/office/drawing/2014/main" id="{8EF7CEA1-8A2C-4FD3-99AB-0ED82C3F8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7" name="1 Imagen">
          <a:extLst>
            <a:ext uri="{FF2B5EF4-FFF2-40B4-BE49-F238E27FC236}">
              <a16:creationId xmlns:a16="http://schemas.microsoft.com/office/drawing/2014/main" id="{E72619A5-F370-43CC-A31D-633B75161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8" name="3 Imagen">
          <a:extLst>
            <a:ext uri="{FF2B5EF4-FFF2-40B4-BE49-F238E27FC236}">
              <a16:creationId xmlns:a16="http://schemas.microsoft.com/office/drawing/2014/main" id="{AD5E1753-E0C7-4476-95F6-0AC1CC47B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9" name="5 Imagen">
          <a:extLst>
            <a:ext uri="{FF2B5EF4-FFF2-40B4-BE49-F238E27FC236}">
              <a16:creationId xmlns:a16="http://schemas.microsoft.com/office/drawing/2014/main" id="{8C3BD9C1-B5DC-465A-BF01-6E7F46D83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</xdr:colOff>
      <xdr:row>0</xdr:row>
      <xdr:rowOff>127634</xdr:rowOff>
    </xdr:from>
    <xdr:to>
      <xdr:col>0</xdr:col>
      <xdr:colOff>2059875</xdr:colOff>
      <xdr:row>4</xdr:row>
      <xdr:rowOff>57149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BCC3784F-6C6A-4AC4-BAC0-4D218FE14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" y="127634"/>
          <a:ext cx="1998916" cy="622935"/>
        </a:xfrm>
        <a:prstGeom prst="rect">
          <a:avLst/>
        </a:prstGeom>
      </xdr:spPr>
    </xdr:pic>
    <xdr:clientData/>
  </xdr:twoCellAnchor>
  <xdr:twoCellAnchor editAs="oneCell">
    <xdr:from>
      <xdr:col>7</xdr:col>
      <xdr:colOff>441960</xdr:colOff>
      <xdr:row>0</xdr:row>
      <xdr:rowOff>38100</xdr:rowOff>
    </xdr:from>
    <xdr:to>
      <xdr:col>8</xdr:col>
      <xdr:colOff>201930</xdr:colOff>
      <xdr:row>4</xdr:row>
      <xdr:rowOff>24765</xdr:rowOff>
    </xdr:to>
    <xdr:pic>
      <xdr:nvPicPr>
        <xdr:cNvPr id="21" name="Gráfico 20" descr="Inicio">
          <a:hlinkClick xmlns:r="http://schemas.openxmlformats.org/officeDocument/2006/relationships" r:id="rId3" tooltip="Volver al indice"/>
          <a:extLst>
            <a:ext uri="{FF2B5EF4-FFF2-40B4-BE49-F238E27FC236}">
              <a16:creationId xmlns:a16="http://schemas.microsoft.com/office/drawing/2014/main" id="{9C318EB2-7C98-4CE7-891D-99AE59FF9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7368540" y="38100"/>
          <a:ext cx="712470" cy="6800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904261B-CC01-4EE1-ADC8-A86225724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1EFCE86E-B211-485A-B321-66E0B3C35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510C1BAA-9D31-41FC-A0B7-CCB5BA7C5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30F465E9-6FC6-4847-BB3A-C773E7CC4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C80D9333-C117-49AB-85CD-AA28A2337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7" name="5 Imagen">
          <a:extLst>
            <a:ext uri="{FF2B5EF4-FFF2-40B4-BE49-F238E27FC236}">
              <a16:creationId xmlns:a16="http://schemas.microsoft.com/office/drawing/2014/main" id="{5958F6D4-516E-4566-AE9D-BC453D859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350CFBAB-6680-4681-8F6F-3ED229E14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9" name="3 Imagen">
          <a:extLst>
            <a:ext uri="{FF2B5EF4-FFF2-40B4-BE49-F238E27FC236}">
              <a16:creationId xmlns:a16="http://schemas.microsoft.com/office/drawing/2014/main" id="{553547C8-19C6-42E8-B101-A0042C215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0" name="5 Imagen">
          <a:extLst>
            <a:ext uri="{FF2B5EF4-FFF2-40B4-BE49-F238E27FC236}">
              <a16:creationId xmlns:a16="http://schemas.microsoft.com/office/drawing/2014/main" id="{25887AFF-FC1F-4F97-8F19-E72390C89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1" name="1 Imagen">
          <a:extLst>
            <a:ext uri="{FF2B5EF4-FFF2-40B4-BE49-F238E27FC236}">
              <a16:creationId xmlns:a16="http://schemas.microsoft.com/office/drawing/2014/main" id="{72E4566B-547D-4A2C-BA79-2B8EAFFA7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2" name="3 Imagen">
          <a:extLst>
            <a:ext uri="{FF2B5EF4-FFF2-40B4-BE49-F238E27FC236}">
              <a16:creationId xmlns:a16="http://schemas.microsoft.com/office/drawing/2014/main" id="{8A83C37D-657C-412E-9FFA-5DF99928D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3" name="5 Imagen">
          <a:extLst>
            <a:ext uri="{FF2B5EF4-FFF2-40B4-BE49-F238E27FC236}">
              <a16:creationId xmlns:a16="http://schemas.microsoft.com/office/drawing/2014/main" id="{B5B0A7AD-66F1-4B7E-A3B0-107EA7149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4" name="1 Imagen">
          <a:extLst>
            <a:ext uri="{FF2B5EF4-FFF2-40B4-BE49-F238E27FC236}">
              <a16:creationId xmlns:a16="http://schemas.microsoft.com/office/drawing/2014/main" id="{F64CF21A-8272-4B00-9F44-40EDF190C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5" name="3 Imagen">
          <a:extLst>
            <a:ext uri="{FF2B5EF4-FFF2-40B4-BE49-F238E27FC236}">
              <a16:creationId xmlns:a16="http://schemas.microsoft.com/office/drawing/2014/main" id="{3D6F3F3F-95EC-4A38-8D91-7C306CDF7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6" name="5 Imagen">
          <a:extLst>
            <a:ext uri="{FF2B5EF4-FFF2-40B4-BE49-F238E27FC236}">
              <a16:creationId xmlns:a16="http://schemas.microsoft.com/office/drawing/2014/main" id="{346102F7-7842-4A82-B9A3-6421C9386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7" name="1 Imagen">
          <a:extLst>
            <a:ext uri="{FF2B5EF4-FFF2-40B4-BE49-F238E27FC236}">
              <a16:creationId xmlns:a16="http://schemas.microsoft.com/office/drawing/2014/main" id="{5300C3B9-2DF8-4FF2-A243-2E5B87B8A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8" name="3 Imagen">
          <a:extLst>
            <a:ext uri="{FF2B5EF4-FFF2-40B4-BE49-F238E27FC236}">
              <a16:creationId xmlns:a16="http://schemas.microsoft.com/office/drawing/2014/main" id="{755905C8-4437-4C28-AB57-12AC68841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9" name="5 Imagen">
          <a:extLst>
            <a:ext uri="{FF2B5EF4-FFF2-40B4-BE49-F238E27FC236}">
              <a16:creationId xmlns:a16="http://schemas.microsoft.com/office/drawing/2014/main" id="{161421BE-1CE3-4069-B7D7-89926B84D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</xdr:colOff>
      <xdr:row>0</xdr:row>
      <xdr:rowOff>127634</xdr:rowOff>
    </xdr:from>
    <xdr:to>
      <xdr:col>0</xdr:col>
      <xdr:colOff>2059875</xdr:colOff>
      <xdr:row>4</xdr:row>
      <xdr:rowOff>57149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7B449190-EAA0-4D51-9BBE-AFD991180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" y="127634"/>
          <a:ext cx="1998916" cy="622935"/>
        </a:xfrm>
        <a:prstGeom prst="rect">
          <a:avLst/>
        </a:prstGeom>
      </xdr:spPr>
    </xdr:pic>
    <xdr:clientData/>
  </xdr:twoCellAnchor>
  <xdr:twoCellAnchor editAs="oneCell">
    <xdr:from>
      <xdr:col>7</xdr:col>
      <xdr:colOff>441960</xdr:colOff>
      <xdr:row>0</xdr:row>
      <xdr:rowOff>38100</xdr:rowOff>
    </xdr:from>
    <xdr:to>
      <xdr:col>8</xdr:col>
      <xdr:colOff>201930</xdr:colOff>
      <xdr:row>4</xdr:row>
      <xdr:rowOff>24765</xdr:rowOff>
    </xdr:to>
    <xdr:pic>
      <xdr:nvPicPr>
        <xdr:cNvPr id="21" name="Gráfico 20" descr="Inicio">
          <a:hlinkClick xmlns:r="http://schemas.openxmlformats.org/officeDocument/2006/relationships" r:id="rId3" tooltip="Volver al indice"/>
          <a:extLst>
            <a:ext uri="{FF2B5EF4-FFF2-40B4-BE49-F238E27FC236}">
              <a16:creationId xmlns:a16="http://schemas.microsoft.com/office/drawing/2014/main" id="{A890D4F5-8036-491F-91AF-B287FFFC7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7368540" y="38100"/>
          <a:ext cx="712470" cy="6800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F720919-C1C2-4B94-9BCC-530E893A9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C01D71B-E952-4F18-A908-230FAF401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B710CDA9-76E1-4F8D-8F6E-60CE07704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EA06E599-E5D1-4263-AC5D-834964138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E44A7259-AC8E-47E6-9B77-FBD08BFAF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7" name="5 Imagen">
          <a:extLst>
            <a:ext uri="{FF2B5EF4-FFF2-40B4-BE49-F238E27FC236}">
              <a16:creationId xmlns:a16="http://schemas.microsoft.com/office/drawing/2014/main" id="{3222193F-7203-428F-AAE8-2AE737CA8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2417A26B-33B8-4F4C-B431-C62A27A2E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9" name="3 Imagen">
          <a:extLst>
            <a:ext uri="{FF2B5EF4-FFF2-40B4-BE49-F238E27FC236}">
              <a16:creationId xmlns:a16="http://schemas.microsoft.com/office/drawing/2014/main" id="{1E258E7C-626B-410F-A4A0-D57E2338B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0" name="5 Imagen">
          <a:extLst>
            <a:ext uri="{FF2B5EF4-FFF2-40B4-BE49-F238E27FC236}">
              <a16:creationId xmlns:a16="http://schemas.microsoft.com/office/drawing/2014/main" id="{3C45A293-9384-4861-BD05-C88E8F568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1" name="1 Imagen">
          <a:extLst>
            <a:ext uri="{FF2B5EF4-FFF2-40B4-BE49-F238E27FC236}">
              <a16:creationId xmlns:a16="http://schemas.microsoft.com/office/drawing/2014/main" id="{CAA7D431-BDA9-4D15-A7CC-A1D905A3D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2" name="3 Imagen">
          <a:extLst>
            <a:ext uri="{FF2B5EF4-FFF2-40B4-BE49-F238E27FC236}">
              <a16:creationId xmlns:a16="http://schemas.microsoft.com/office/drawing/2014/main" id="{AA1903C7-F922-4885-9A0B-385B661C7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3" name="5 Imagen">
          <a:extLst>
            <a:ext uri="{FF2B5EF4-FFF2-40B4-BE49-F238E27FC236}">
              <a16:creationId xmlns:a16="http://schemas.microsoft.com/office/drawing/2014/main" id="{DD74AB9B-F12B-4483-94C6-B8237B80D6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4" name="1 Imagen">
          <a:extLst>
            <a:ext uri="{FF2B5EF4-FFF2-40B4-BE49-F238E27FC236}">
              <a16:creationId xmlns:a16="http://schemas.microsoft.com/office/drawing/2014/main" id="{084A5304-5674-45FF-99F2-E597022A0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5" name="3 Imagen">
          <a:extLst>
            <a:ext uri="{FF2B5EF4-FFF2-40B4-BE49-F238E27FC236}">
              <a16:creationId xmlns:a16="http://schemas.microsoft.com/office/drawing/2014/main" id="{24F50B65-083C-491D-B665-5F7B4F847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6" name="5 Imagen">
          <a:extLst>
            <a:ext uri="{FF2B5EF4-FFF2-40B4-BE49-F238E27FC236}">
              <a16:creationId xmlns:a16="http://schemas.microsoft.com/office/drawing/2014/main" id="{C5369910-6DE9-4116-9A07-07472C52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7" name="1 Imagen">
          <a:extLst>
            <a:ext uri="{FF2B5EF4-FFF2-40B4-BE49-F238E27FC236}">
              <a16:creationId xmlns:a16="http://schemas.microsoft.com/office/drawing/2014/main" id="{78462848-CA53-4775-9D02-9D4F2DA3F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8" name="3 Imagen">
          <a:extLst>
            <a:ext uri="{FF2B5EF4-FFF2-40B4-BE49-F238E27FC236}">
              <a16:creationId xmlns:a16="http://schemas.microsoft.com/office/drawing/2014/main" id="{659A5560-D4DC-4D47-B173-83819BE17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9" name="5 Imagen">
          <a:extLst>
            <a:ext uri="{FF2B5EF4-FFF2-40B4-BE49-F238E27FC236}">
              <a16:creationId xmlns:a16="http://schemas.microsoft.com/office/drawing/2014/main" id="{172378DF-0514-4A1D-9C32-898B02A1F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</xdr:colOff>
      <xdr:row>0</xdr:row>
      <xdr:rowOff>127634</xdr:rowOff>
    </xdr:from>
    <xdr:to>
      <xdr:col>0</xdr:col>
      <xdr:colOff>2059875</xdr:colOff>
      <xdr:row>4</xdr:row>
      <xdr:rowOff>57149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414D3BD7-C7A8-4048-B975-C4CA753B8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" y="127634"/>
          <a:ext cx="1998916" cy="622935"/>
        </a:xfrm>
        <a:prstGeom prst="rect">
          <a:avLst/>
        </a:prstGeom>
      </xdr:spPr>
    </xdr:pic>
    <xdr:clientData/>
  </xdr:twoCellAnchor>
  <xdr:twoCellAnchor editAs="oneCell">
    <xdr:from>
      <xdr:col>7</xdr:col>
      <xdr:colOff>441960</xdr:colOff>
      <xdr:row>0</xdr:row>
      <xdr:rowOff>38100</xdr:rowOff>
    </xdr:from>
    <xdr:to>
      <xdr:col>8</xdr:col>
      <xdr:colOff>201930</xdr:colOff>
      <xdr:row>4</xdr:row>
      <xdr:rowOff>24765</xdr:rowOff>
    </xdr:to>
    <xdr:pic>
      <xdr:nvPicPr>
        <xdr:cNvPr id="21" name="Gráfico 20" descr="Inicio">
          <a:hlinkClick xmlns:r="http://schemas.openxmlformats.org/officeDocument/2006/relationships" r:id="rId3" tooltip="Volver al indice"/>
          <a:extLst>
            <a:ext uri="{FF2B5EF4-FFF2-40B4-BE49-F238E27FC236}">
              <a16:creationId xmlns:a16="http://schemas.microsoft.com/office/drawing/2014/main" id="{1FB7D4E4-ED1D-441D-B096-9143D8B8A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7368540" y="38100"/>
          <a:ext cx="712470" cy="6800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2C4F73F-CE1A-4E05-8E3B-D55C0BD51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F4E68B9-1F1B-4C36-A698-36A39CEE6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73528857-ADE8-4B30-A491-3149007B7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361437F5-BE07-480D-81A5-BE238C3A6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022FEA7E-CFFB-4A6E-91E4-E1097087E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7" name="5 Imagen">
          <a:extLst>
            <a:ext uri="{FF2B5EF4-FFF2-40B4-BE49-F238E27FC236}">
              <a16:creationId xmlns:a16="http://schemas.microsoft.com/office/drawing/2014/main" id="{C1A984B0-D93A-49F2-9593-CA3248E64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4058BA7B-320D-43D2-9F90-8EFD45E77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9" name="3 Imagen">
          <a:extLst>
            <a:ext uri="{FF2B5EF4-FFF2-40B4-BE49-F238E27FC236}">
              <a16:creationId xmlns:a16="http://schemas.microsoft.com/office/drawing/2014/main" id="{50C9C9EF-85C4-4083-B442-07C955F22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0" name="5 Imagen">
          <a:extLst>
            <a:ext uri="{FF2B5EF4-FFF2-40B4-BE49-F238E27FC236}">
              <a16:creationId xmlns:a16="http://schemas.microsoft.com/office/drawing/2014/main" id="{DB52ABE5-14BE-43DA-B8BE-5E22177DF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1" name="1 Imagen">
          <a:extLst>
            <a:ext uri="{FF2B5EF4-FFF2-40B4-BE49-F238E27FC236}">
              <a16:creationId xmlns:a16="http://schemas.microsoft.com/office/drawing/2014/main" id="{77BA0B23-7EB3-4F0A-BCCF-444512CF4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2" name="3 Imagen">
          <a:extLst>
            <a:ext uri="{FF2B5EF4-FFF2-40B4-BE49-F238E27FC236}">
              <a16:creationId xmlns:a16="http://schemas.microsoft.com/office/drawing/2014/main" id="{D6ED1748-5CCC-4381-A6C2-6AFCA564D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3" name="5 Imagen">
          <a:extLst>
            <a:ext uri="{FF2B5EF4-FFF2-40B4-BE49-F238E27FC236}">
              <a16:creationId xmlns:a16="http://schemas.microsoft.com/office/drawing/2014/main" id="{7BD7BFBA-D81C-4010-B76B-8285AAC2D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4" name="1 Imagen">
          <a:extLst>
            <a:ext uri="{FF2B5EF4-FFF2-40B4-BE49-F238E27FC236}">
              <a16:creationId xmlns:a16="http://schemas.microsoft.com/office/drawing/2014/main" id="{3B661AD6-673B-4DB1-B492-63A33E5C7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5" name="3 Imagen">
          <a:extLst>
            <a:ext uri="{FF2B5EF4-FFF2-40B4-BE49-F238E27FC236}">
              <a16:creationId xmlns:a16="http://schemas.microsoft.com/office/drawing/2014/main" id="{49831796-6597-4832-8C9B-02E8C7EA1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6" name="5 Imagen">
          <a:extLst>
            <a:ext uri="{FF2B5EF4-FFF2-40B4-BE49-F238E27FC236}">
              <a16:creationId xmlns:a16="http://schemas.microsoft.com/office/drawing/2014/main" id="{74881B12-B8D8-48D2-93A7-A68569635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7" name="1 Imagen">
          <a:extLst>
            <a:ext uri="{FF2B5EF4-FFF2-40B4-BE49-F238E27FC236}">
              <a16:creationId xmlns:a16="http://schemas.microsoft.com/office/drawing/2014/main" id="{AD179C48-4F09-4806-853A-F33DEC087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8" name="3 Imagen">
          <a:extLst>
            <a:ext uri="{FF2B5EF4-FFF2-40B4-BE49-F238E27FC236}">
              <a16:creationId xmlns:a16="http://schemas.microsoft.com/office/drawing/2014/main" id="{0BCAEED3-7FDC-4C0A-AE12-2DA2AB218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9" name="5 Imagen">
          <a:extLst>
            <a:ext uri="{FF2B5EF4-FFF2-40B4-BE49-F238E27FC236}">
              <a16:creationId xmlns:a16="http://schemas.microsoft.com/office/drawing/2014/main" id="{CD2D8383-E2C5-4098-A2B1-AE13A67A7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</xdr:colOff>
      <xdr:row>0</xdr:row>
      <xdr:rowOff>127634</xdr:rowOff>
    </xdr:from>
    <xdr:to>
      <xdr:col>0</xdr:col>
      <xdr:colOff>2059875</xdr:colOff>
      <xdr:row>4</xdr:row>
      <xdr:rowOff>57149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7CD9E24A-46E5-4415-AFA8-51FB4B24C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" y="127634"/>
          <a:ext cx="1998916" cy="622935"/>
        </a:xfrm>
        <a:prstGeom prst="rect">
          <a:avLst/>
        </a:prstGeom>
      </xdr:spPr>
    </xdr:pic>
    <xdr:clientData/>
  </xdr:twoCellAnchor>
  <xdr:twoCellAnchor editAs="oneCell">
    <xdr:from>
      <xdr:col>7</xdr:col>
      <xdr:colOff>441960</xdr:colOff>
      <xdr:row>0</xdr:row>
      <xdr:rowOff>38100</xdr:rowOff>
    </xdr:from>
    <xdr:to>
      <xdr:col>8</xdr:col>
      <xdr:colOff>201930</xdr:colOff>
      <xdr:row>4</xdr:row>
      <xdr:rowOff>24765</xdr:rowOff>
    </xdr:to>
    <xdr:pic>
      <xdr:nvPicPr>
        <xdr:cNvPr id="21" name="Gráfico 20" descr="Inicio">
          <a:hlinkClick xmlns:r="http://schemas.openxmlformats.org/officeDocument/2006/relationships" r:id="rId3" tooltip="Volver al indice"/>
          <a:extLst>
            <a:ext uri="{FF2B5EF4-FFF2-40B4-BE49-F238E27FC236}">
              <a16:creationId xmlns:a16="http://schemas.microsoft.com/office/drawing/2014/main" id="{59182004-BF0F-4582-9023-57CAB3881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7368540" y="38100"/>
          <a:ext cx="712470" cy="6800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4D9FEE2-034D-4FCA-BD43-8D3440539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816388E0-1942-4657-8E2D-949FAD37A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0E387507-1642-4505-9A9E-60FF305B5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A2796B9C-D37B-4E31-8BAB-F5579C6D8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EF7A779F-5C16-4F84-9FD5-05CBC2D39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7" name="5 Imagen">
          <a:extLst>
            <a:ext uri="{FF2B5EF4-FFF2-40B4-BE49-F238E27FC236}">
              <a16:creationId xmlns:a16="http://schemas.microsoft.com/office/drawing/2014/main" id="{D53D1F06-C485-44D4-978E-A6622D41A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9F5B5039-E91C-40C4-A541-244AD7761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9" name="3 Imagen">
          <a:extLst>
            <a:ext uri="{FF2B5EF4-FFF2-40B4-BE49-F238E27FC236}">
              <a16:creationId xmlns:a16="http://schemas.microsoft.com/office/drawing/2014/main" id="{FBDC25E5-A726-4229-B26A-7BEFE68ED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0" name="5 Imagen">
          <a:extLst>
            <a:ext uri="{FF2B5EF4-FFF2-40B4-BE49-F238E27FC236}">
              <a16:creationId xmlns:a16="http://schemas.microsoft.com/office/drawing/2014/main" id="{04F3517C-AD42-4637-B607-4C1C3BDF4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1" name="1 Imagen">
          <a:extLst>
            <a:ext uri="{FF2B5EF4-FFF2-40B4-BE49-F238E27FC236}">
              <a16:creationId xmlns:a16="http://schemas.microsoft.com/office/drawing/2014/main" id="{966D3787-E511-4F97-93C5-EE3349404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2" name="3 Imagen">
          <a:extLst>
            <a:ext uri="{FF2B5EF4-FFF2-40B4-BE49-F238E27FC236}">
              <a16:creationId xmlns:a16="http://schemas.microsoft.com/office/drawing/2014/main" id="{88A44D79-25BA-488B-8D60-01AB7A092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3116</xdr:rowOff>
    </xdr:to>
    <xdr:pic>
      <xdr:nvPicPr>
        <xdr:cNvPr id="13" name="5 Imagen">
          <a:extLst>
            <a:ext uri="{FF2B5EF4-FFF2-40B4-BE49-F238E27FC236}">
              <a16:creationId xmlns:a16="http://schemas.microsoft.com/office/drawing/2014/main" id="{4DB80E94-8047-4ACD-97B9-50D98242F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4230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4" name="1 Imagen">
          <a:extLst>
            <a:ext uri="{FF2B5EF4-FFF2-40B4-BE49-F238E27FC236}">
              <a16:creationId xmlns:a16="http://schemas.microsoft.com/office/drawing/2014/main" id="{A7D5FE7B-FCCA-498F-A120-F30197569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5" name="3 Imagen">
          <a:extLst>
            <a:ext uri="{FF2B5EF4-FFF2-40B4-BE49-F238E27FC236}">
              <a16:creationId xmlns:a16="http://schemas.microsoft.com/office/drawing/2014/main" id="{31FC29CF-F4AE-4D48-B7A7-AA8C33D7B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3</xdr:row>
      <xdr:rowOff>144086</xdr:rowOff>
    </xdr:to>
    <xdr:pic>
      <xdr:nvPicPr>
        <xdr:cNvPr id="16" name="5 Imagen">
          <a:extLst>
            <a:ext uri="{FF2B5EF4-FFF2-40B4-BE49-F238E27FC236}">
              <a16:creationId xmlns:a16="http://schemas.microsoft.com/office/drawing/2014/main" id="{8D3939D2-C32C-4B40-BB0B-91CE15467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415636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7" name="1 Imagen">
          <a:extLst>
            <a:ext uri="{FF2B5EF4-FFF2-40B4-BE49-F238E27FC236}">
              <a16:creationId xmlns:a16="http://schemas.microsoft.com/office/drawing/2014/main" id="{FA5990DB-4CFE-4ACF-804B-6B2374A3F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8" name="3 Imagen">
          <a:extLst>
            <a:ext uri="{FF2B5EF4-FFF2-40B4-BE49-F238E27FC236}">
              <a16:creationId xmlns:a16="http://schemas.microsoft.com/office/drawing/2014/main" id="{33B9DC08-AEAB-4069-8CDC-3466BA5D6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129887</xdr:colOff>
      <xdr:row>1</xdr:row>
      <xdr:rowOff>86590</xdr:rowOff>
    </xdr:from>
    <xdr:to>
      <xdr:col>0</xdr:col>
      <xdr:colOff>129887</xdr:colOff>
      <xdr:row>4</xdr:row>
      <xdr:rowOff>96461</xdr:rowOff>
    </xdr:to>
    <xdr:pic>
      <xdr:nvPicPr>
        <xdr:cNvPr id="19" name="5 Imagen">
          <a:extLst>
            <a:ext uri="{FF2B5EF4-FFF2-40B4-BE49-F238E27FC236}">
              <a16:creationId xmlns:a16="http://schemas.microsoft.com/office/drawing/2014/main" id="{D16A055D-EAA6-41F6-A526-481592996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887" y="254230"/>
          <a:ext cx="0" cy="535651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</xdr:colOff>
      <xdr:row>0</xdr:row>
      <xdr:rowOff>127634</xdr:rowOff>
    </xdr:from>
    <xdr:to>
      <xdr:col>0</xdr:col>
      <xdr:colOff>2059875</xdr:colOff>
      <xdr:row>4</xdr:row>
      <xdr:rowOff>57149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110C39FA-C7D2-4990-B8CB-8E15BE572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" y="127634"/>
          <a:ext cx="1998916" cy="622935"/>
        </a:xfrm>
        <a:prstGeom prst="rect">
          <a:avLst/>
        </a:prstGeom>
      </xdr:spPr>
    </xdr:pic>
    <xdr:clientData/>
  </xdr:twoCellAnchor>
  <xdr:twoCellAnchor editAs="oneCell">
    <xdr:from>
      <xdr:col>7</xdr:col>
      <xdr:colOff>441960</xdr:colOff>
      <xdr:row>0</xdr:row>
      <xdr:rowOff>38100</xdr:rowOff>
    </xdr:from>
    <xdr:to>
      <xdr:col>8</xdr:col>
      <xdr:colOff>201930</xdr:colOff>
      <xdr:row>4</xdr:row>
      <xdr:rowOff>24765</xdr:rowOff>
    </xdr:to>
    <xdr:pic>
      <xdr:nvPicPr>
        <xdr:cNvPr id="21" name="Gráfico 20" descr="Inicio">
          <a:hlinkClick xmlns:r="http://schemas.openxmlformats.org/officeDocument/2006/relationships" r:id="rId3" tooltip="Volver al indice"/>
          <a:extLst>
            <a:ext uri="{FF2B5EF4-FFF2-40B4-BE49-F238E27FC236}">
              <a16:creationId xmlns:a16="http://schemas.microsoft.com/office/drawing/2014/main" id="{52530E21-7911-4315-815E-3C2A4D11D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7368540" y="38100"/>
          <a:ext cx="712470" cy="680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01DA0-59DF-469D-A274-CBE0088DC05C}">
  <dimension ref="A1:E38"/>
  <sheetViews>
    <sheetView tabSelected="1" zoomScaleNormal="100" workbookViewId="0"/>
  </sheetViews>
  <sheetFormatPr baseColWidth="10" defaultColWidth="0" defaultRowHeight="14.4" zeroHeight="1" x14ac:dyDescent="0.3"/>
  <cols>
    <col min="1" max="1" width="6.6640625" style="41" customWidth="1"/>
    <col min="2" max="2" width="3.33203125" style="41" customWidth="1"/>
    <col min="3" max="3" width="26" style="41" customWidth="1"/>
    <col min="4" max="4" width="44.33203125" style="41" customWidth="1"/>
    <col min="5" max="5" width="3.33203125" style="41" customWidth="1"/>
    <col min="6" max="16384" width="11.5546875" style="41" hidden="1"/>
  </cols>
  <sheetData>
    <row r="1" spans="2:4" x14ac:dyDescent="0.3"/>
    <row r="2" spans="2:4" x14ac:dyDescent="0.3">
      <c r="D2" s="63" t="s">
        <v>0</v>
      </c>
    </row>
    <row r="3" spans="2:4" x14ac:dyDescent="0.3">
      <c r="D3" s="72" t="s">
        <v>105</v>
      </c>
    </row>
    <row r="4" spans="2:4" x14ac:dyDescent="0.3">
      <c r="D4" s="94" t="s">
        <v>104</v>
      </c>
    </row>
    <row r="5" spans="2:4" ht="15" thickBot="1" x14ac:dyDescent="0.35"/>
    <row r="6" spans="2:4" ht="15" thickTop="1" x14ac:dyDescent="0.3">
      <c r="B6" s="110" t="s">
        <v>102</v>
      </c>
      <c r="C6" s="110"/>
      <c r="D6" s="110"/>
    </row>
    <row r="7" spans="2:4" x14ac:dyDescent="0.3"/>
    <row r="8" spans="2:4" ht="15" thickBot="1" x14ac:dyDescent="0.35">
      <c r="B8" s="47" t="s">
        <v>82</v>
      </c>
      <c r="C8" s="48"/>
      <c r="D8" s="48"/>
    </row>
    <row r="9" spans="2:4" ht="15" thickTop="1" x14ac:dyDescent="0.3">
      <c r="B9" s="43"/>
      <c r="C9" s="49" t="s">
        <v>83</v>
      </c>
    </row>
    <row r="10" spans="2:4" x14ac:dyDescent="0.3">
      <c r="B10" s="43">
        <v>0</v>
      </c>
      <c r="C10" s="44" t="s">
        <v>84</v>
      </c>
      <c r="D10" s="46"/>
    </row>
    <row r="11" spans="2:4" x14ac:dyDescent="0.3">
      <c r="B11" s="43">
        <v>1</v>
      </c>
      <c r="C11" s="44" t="s">
        <v>85</v>
      </c>
      <c r="D11" s="46"/>
    </row>
    <row r="12" spans="2:4" x14ac:dyDescent="0.3">
      <c r="B12" s="43">
        <v>2</v>
      </c>
      <c r="C12" s="44" t="s">
        <v>86</v>
      </c>
      <c r="D12" s="46"/>
    </row>
    <row r="13" spans="2:4" x14ac:dyDescent="0.3">
      <c r="B13" s="43">
        <v>3</v>
      </c>
      <c r="C13" s="44" t="s">
        <v>87</v>
      </c>
      <c r="D13" s="46"/>
    </row>
    <row r="14" spans="2:4" x14ac:dyDescent="0.3">
      <c r="B14" s="43">
        <v>4</v>
      </c>
      <c r="C14" s="44" t="s">
        <v>88</v>
      </c>
      <c r="D14" s="46"/>
    </row>
    <row r="15" spans="2:4" x14ac:dyDescent="0.3">
      <c r="B15" s="43">
        <v>5</v>
      </c>
      <c r="C15" s="44" t="s">
        <v>89</v>
      </c>
      <c r="D15" s="46"/>
    </row>
    <row r="16" spans="2:4" x14ac:dyDescent="0.3">
      <c r="B16" s="43">
        <v>6</v>
      </c>
      <c r="C16" s="44" t="s">
        <v>90</v>
      </c>
      <c r="D16" s="46"/>
    </row>
    <row r="17" spans="2:5" x14ac:dyDescent="0.3">
      <c r="B17" s="43">
        <v>7</v>
      </c>
      <c r="C17" s="44" t="s">
        <v>91</v>
      </c>
      <c r="D17" s="46"/>
    </row>
    <row r="18" spans="2:5" x14ac:dyDescent="0.3">
      <c r="B18" s="43">
        <v>8</v>
      </c>
      <c r="C18" s="44" t="s">
        <v>92</v>
      </c>
      <c r="D18" s="45"/>
    </row>
    <row r="19" spans="2:5" x14ac:dyDescent="0.3"/>
    <row r="20" spans="2:5" x14ac:dyDescent="0.3"/>
    <row r="21" spans="2:5" ht="14.4" customHeight="1" x14ac:dyDescent="0.3">
      <c r="B21" s="109" t="s">
        <v>103</v>
      </c>
      <c r="C21" s="109"/>
      <c r="D21" s="109"/>
      <c r="E21" s="81"/>
    </row>
    <row r="22" spans="2:5" x14ac:dyDescent="0.3">
      <c r="B22" s="109"/>
      <c r="C22" s="109"/>
      <c r="D22" s="109"/>
      <c r="E22" s="81"/>
    </row>
    <row r="23" spans="2:5" ht="3" customHeight="1" x14ac:dyDescent="0.3">
      <c r="B23" s="81"/>
      <c r="C23" s="81"/>
      <c r="D23" s="81"/>
      <c r="E23" s="81"/>
    </row>
    <row r="24" spans="2:5" ht="33" customHeight="1" x14ac:dyDescent="0.3">
      <c r="B24" s="109" t="s">
        <v>101</v>
      </c>
      <c r="C24" s="109"/>
      <c r="D24" s="109"/>
      <c r="E24" s="81"/>
    </row>
    <row r="25" spans="2:5" ht="2.4" hidden="1" customHeight="1" x14ac:dyDescent="0.3">
      <c r="B25" s="109"/>
      <c r="C25" s="109"/>
      <c r="D25" s="109"/>
      <c r="E25" s="81"/>
    </row>
    <row r="26" spans="2:5" x14ac:dyDescent="0.3">
      <c r="B26" s="109" t="s">
        <v>106</v>
      </c>
      <c r="C26" s="109"/>
      <c r="D26" s="109"/>
    </row>
    <row r="27" spans="2:5" x14ac:dyDescent="0.3">
      <c r="B27" s="109"/>
      <c r="C27" s="109"/>
      <c r="D27" s="109"/>
    </row>
    <row r="28" spans="2:5" x14ac:dyDescent="0.3"/>
    <row r="29" spans="2:5" x14ac:dyDescent="0.3"/>
    <row r="30" spans="2:5" x14ac:dyDescent="0.3"/>
    <row r="31" spans="2:5" x14ac:dyDescent="0.3"/>
    <row r="32" spans="2:5" x14ac:dyDescent="0.3"/>
    <row r="33" x14ac:dyDescent="0.3"/>
    <row r="34" x14ac:dyDescent="0.3"/>
    <row r="35" x14ac:dyDescent="0.3"/>
    <row r="36" x14ac:dyDescent="0.3"/>
    <row r="37" x14ac:dyDescent="0.3"/>
    <row r="38" x14ac:dyDescent="0.3"/>
  </sheetData>
  <mergeCells count="4">
    <mergeCell ref="B24:D25"/>
    <mergeCell ref="B6:D6"/>
    <mergeCell ref="B21:D22"/>
    <mergeCell ref="B26:D27"/>
  </mergeCells>
  <hyperlinks>
    <hyperlink ref="C10" location="'Region 0'!A1" display="REGION METROPOLITANA" xr:uid="{8963D658-6C03-4BDB-B346-6E96E916E6E8}"/>
    <hyperlink ref="C11" location="'Region I'!A1" display="REGION VALDESIA" xr:uid="{ED6A196D-B351-4665-B61E-98BAFBA90D55}"/>
    <hyperlink ref="C12" location="'Region II'!A1" display="Región Norcentral" xr:uid="{433F2488-0FB3-43F1-BD21-D831CEF4B2E6}"/>
    <hyperlink ref="C13" location="'Region III'!A1" display="Región Nordeste" xr:uid="{B315D42D-8FC0-46C4-8610-9ECEF056224A}"/>
    <hyperlink ref="C14" location="'Region IV'!A1" display="Región Enriquillo" xr:uid="{F3828F14-32B0-47DA-9DEC-30FC7B1FB4D8}"/>
    <hyperlink ref="C15" location="'Region V'!A1" display="Región Este" xr:uid="{EC220193-40F1-4A77-A3A6-CBCC89C00657}"/>
    <hyperlink ref="C16" location="'Region VI'!A1" display="Región El Valle" xr:uid="{EB4139E3-61DB-4FEE-8C42-A23D99C2D1E6}"/>
    <hyperlink ref="C17" location="'Region VII'!A1" display="Región Cibao Occidental" xr:uid="{6D2811D7-0C98-4329-8109-50FAF4C9A306}"/>
    <hyperlink ref="C18" location="'Region VIII'!A1" display="Región Cibao Central" xr:uid="{141075F6-6877-45B0-9FDE-C1373441F236}"/>
    <hyperlink ref="C9" location="Nacional!A1" display="Nacional" xr:uid="{8DE8FDD1-FD1A-47FE-9F5E-87F74A351571}"/>
  </hyperlinks>
  <pageMargins left="0.7" right="0.7" top="0.75" bottom="0.75" header="0.3" footer="0.3"/>
  <pageSetup scale="98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7CBDF-BBD2-48E0-BBCD-801DB3B75F41}">
  <dimension ref="A1:XFC167"/>
  <sheetViews>
    <sheetView workbookViewId="0">
      <selection activeCell="B92" sqref="B92:I92"/>
    </sheetView>
  </sheetViews>
  <sheetFormatPr baseColWidth="10" defaultColWidth="0" defaultRowHeight="12" customHeight="1" x14ac:dyDescent="0.25"/>
  <cols>
    <col min="1" max="1" width="32" style="1" customWidth="1"/>
    <col min="2" max="2" width="11.44140625" style="1" customWidth="1"/>
    <col min="3" max="5" width="11.6640625" style="1" customWidth="1"/>
    <col min="6" max="6" width="11.44140625" style="1" customWidth="1"/>
    <col min="7" max="7" width="11.109375" style="1" customWidth="1"/>
    <col min="8" max="8" width="13.88671875" style="1" customWidth="1"/>
    <col min="9" max="9" width="8.6640625" style="1" customWidth="1"/>
    <col min="10" max="70" width="11.44140625" style="1" hidden="1" customWidth="1"/>
    <col min="71" max="2467" width="0" style="1" hidden="1" customWidth="1"/>
    <col min="2468" max="2484" width="11.44140625" style="1" hidden="1" customWidth="1"/>
    <col min="2485" max="16383" width="11.44140625" style="1" hidden="1"/>
    <col min="16384" max="16384" width="1.88671875" style="1" hidden="1" customWidth="1"/>
  </cols>
  <sheetData>
    <row r="1" spans="1:9" ht="13.2" x14ac:dyDescent="0.25"/>
    <row r="2" spans="1:9" ht="13.8" x14ac:dyDescent="0.25">
      <c r="B2" s="8"/>
      <c r="C2" s="62"/>
      <c r="D2" s="63" t="s">
        <v>0</v>
      </c>
      <c r="E2" s="62"/>
      <c r="F2" s="8"/>
      <c r="G2" s="8"/>
      <c r="H2" s="8"/>
      <c r="I2" s="8"/>
    </row>
    <row r="3" spans="1:9" ht="14.4" x14ac:dyDescent="0.25">
      <c r="B3" s="72"/>
      <c r="D3" s="72" t="str">
        <f>INDICE!D3 &amp;" "&amp; INDICE!D4</f>
        <v>Producción de servicio de odontología Julio 2019</v>
      </c>
      <c r="E3" s="72"/>
      <c r="F3" s="72"/>
      <c r="G3" s="72"/>
      <c r="H3" s="42"/>
      <c r="I3" s="72"/>
    </row>
    <row r="4" spans="1:9" ht="13.2" x14ac:dyDescent="0.25">
      <c r="B4" s="72"/>
      <c r="C4" s="72"/>
      <c r="D4" s="72" t="str">
        <f>INDICE!C17</f>
        <v>Región Cibao Occidental</v>
      </c>
      <c r="E4" s="72"/>
      <c r="F4" s="72"/>
      <c r="G4" s="72"/>
      <c r="H4" s="72"/>
      <c r="I4" s="72"/>
    </row>
    <row r="5" spans="1:9" ht="13.8" thickBot="1" x14ac:dyDescent="0.3">
      <c r="A5" s="114"/>
      <c r="B5" s="114"/>
      <c r="C5" s="114"/>
      <c r="D5" s="114"/>
      <c r="E5" s="114"/>
      <c r="F5" s="114"/>
      <c r="G5" s="114"/>
      <c r="H5" s="114"/>
      <c r="I5" s="114"/>
    </row>
    <row r="6" spans="1:9" ht="15" customHeight="1" thickBot="1" x14ac:dyDescent="0.3">
      <c r="A6" s="115" t="s">
        <v>94</v>
      </c>
      <c r="B6" s="124" t="s">
        <v>1</v>
      </c>
      <c r="C6" s="124"/>
      <c r="D6" s="125"/>
      <c r="E6" s="126" t="s">
        <v>2</v>
      </c>
      <c r="F6" s="124"/>
      <c r="G6" s="124"/>
      <c r="H6" s="124"/>
      <c r="I6" s="115" t="s">
        <v>7</v>
      </c>
    </row>
    <row r="7" spans="1:9" ht="13.8" thickTop="1" x14ac:dyDescent="0.25">
      <c r="A7" s="116"/>
      <c r="B7" s="59" t="s">
        <v>3</v>
      </c>
      <c r="C7" s="60" t="s">
        <v>4</v>
      </c>
      <c r="D7" s="61" t="s">
        <v>5</v>
      </c>
      <c r="E7" s="59" t="s">
        <v>3</v>
      </c>
      <c r="F7" s="60" t="s">
        <v>4</v>
      </c>
      <c r="G7" s="60" t="s">
        <v>5</v>
      </c>
      <c r="H7" s="61" t="s">
        <v>6</v>
      </c>
      <c r="I7" s="116"/>
    </row>
    <row r="8" spans="1:9" ht="13.2" x14ac:dyDescent="0.25">
      <c r="A8" s="19" t="s">
        <v>8</v>
      </c>
      <c r="B8" s="20">
        <f>B9+B12</f>
        <v>0</v>
      </c>
      <c r="C8" s="21">
        <f t="shared" ref="C8:H8" si="0">SUM(C9:C11)</f>
        <v>0</v>
      </c>
      <c r="D8" s="38">
        <f t="shared" si="0"/>
        <v>0</v>
      </c>
      <c r="E8" s="34">
        <f t="shared" si="0"/>
        <v>0</v>
      </c>
      <c r="F8" s="23">
        <f t="shared" si="0"/>
        <v>0</v>
      </c>
      <c r="G8" s="23">
        <f t="shared" si="0"/>
        <v>0</v>
      </c>
      <c r="H8" s="27">
        <f t="shared" si="0"/>
        <v>0</v>
      </c>
      <c r="I8" s="32">
        <f>SUM(B8:H8)</f>
        <v>0</v>
      </c>
    </row>
    <row r="9" spans="1:9" ht="13.2" x14ac:dyDescent="0.25">
      <c r="A9" s="50" t="s">
        <v>95</v>
      </c>
      <c r="B9" s="51"/>
      <c r="C9" s="52"/>
      <c r="D9" s="53"/>
      <c r="E9" s="54"/>
      <c r="F9" s="55"/>
      <c r="G9" s="55"/>
      <c r="H9" s="56"/>
      <c r="I9" s="57"/>
    </row>
    <row r="10" spans="1:9" ht="13.2" x14ac:dyDescent="0.25">
      <c r="A10" s="15" t="s">
        <v>97</v>
      </c>
      <c r="B10" s="9"/>
      <c r="C10" s="10"/>
      <c r="D10" s="37"/>
      <c r="E10" s="33"/>
      <c r="F10" s="22"/>
      <c r="G10" s="22"/>
      <c r="H10" s="26"/>
      <c r="I10" s="30"/>
    </row>
    <row r="11" spans="1:9" ht="13.2" x14ac:dyDescent="0.25">
      <c r="A11" s="15" t="s">
        <v>98</v>
      </c>
      <c r="B11" s="9"/>
      <c r="C11" s="10"/>
      <c r="D11" s="37"/>
      <c r="E11" s="33"/>
      <c r="F11" s="22"/>
      <c r="G11" s="22"/>
      <c r="H11" s="26"/>
      <c r="I11" s="30"/>
    </row>
    <row r="12" spans="1:9" ht="13.2" x14ac:dyDescent="0.25">
      <c r="A12" s="50" t="s">
        <v>96</v>
      </c>
      <c r="B12" s="51"/>
      <c r="C12" s="52"/>
      <c r="D12" s="53"/>
      <c r="E12" s="54"/>
      <c r="F12" s="55"/>
      <c r="G12" s="55"/>
      <c r="H12" s="56"/>
      <c r="I12" s="58"/>
    </row>
    <row r="13" spans="1:9" ht="6" customHeight="1" x14ac:dyDescent="0.25">
      <c r="A13" s="111"/>
      <c r="B13" s="112"/>
      <c r="C13" s="112"/>
      <c r="D13" s="112"/>
      <c r="E13" s="112"/>
      <c r="F13" s="112"/>
      <c r="G13" s="112"/>
      <c r="H13" s="112"/>
      <c r="I13" s="113"/>
    </row>
    <row r="14" spans="1:9" s="65" customFormat="1" ht="28.5" customHeight="1" x14ac:dyDescent="0.25">
      <c r="A14" s="68" t="s">
        <v>100</v>
      </c>
      <c r="B14" s="69">
        <f>B15+B20+B27</f>
        <v>0</v>
      </c>
      <c r="C14" s="69">
        <f t="shared" ref="C14:I14" si="1">C15+C20+C27</f>
        <v>0</v>
      </c>
      <c r="D14" s="69">
        <f t="shared" si="1"/>
        <v>0</v>
      </c>
      <c r="E14" s="69">
        <f t="shared" si="1"/>
        <v>0</v>
      </c>
      <c r="F14" s="69">
        <f t="shared" si="1"/>
        <v>0</v>
      </c>
      <c r="G14" s="69">
        <f t="shared" si="1"/>
        <v>0</v>
      </c>
      <c r="H14" s="69">
        <f t="shared" si="1"/>
        <v>0</v>
      </c>
      <c r="I14" s="69">
        <f t="shared" si="1"/>
        <v>0</v>
      </c>
    </row>
    <row r="15" spans="1:9" ht="13.2" x14ac:dyDescent="0.25">
      <c r="A15" s="19" t="s">
        <v>12</v>
      </c>
      <c r="B15" s="20">
        <f t="shared" ref="B15:H15" si="2">SUM(B16:B18)</f>
        <v>0</v>
      </c>
      <c r="C15" s="21">
        <f t="shared" si="2"/>
        <v>0</v>
      </c>
      <c r="D15" s="38">
        <f t="shared" si="2"/>
        <v>0</v>
      </c>
      <c r="E15" s="34">
        <f t="shared" si="2"/>
        <v>0</v>
      </c>
      <c r="F15" s="23">
        <f t="shared" si="2"/>
        <v>0</v>
      </c>
      <c r="G15" s="23">
        <f t="shared" si="2"/>
        <v>0</v>
      </c>
      <c r="H15" s="27">
        <f t="shared" si="2"/>
        <v>0</v>
      </c>
      <c r="I15" s="32">
        <f>SUM(B15:H15)</f>
        <v>0</v>
      </c>
    </row>
    <row r="16" spans="1:9" ht="13.2" x14ac:dyDescent="0.25">
      <c r="A16" s="16" t="s">
        <v>9</v>
      </c>
      <c r="B16" s="11"/>
      <c r="C16" s="12"/>
      <c r="D16" s="39"/>
      <c r="E16" s="35"/>
      <c r="F16" s="24"/>
      <c r="G16" s="24"/>
      <c r="H16" s="28"/>
      <c r="I16" s="30"/>
    </row>
    <row r="17" spans="1:9" ht="13.2" x14ac:dyDescent="0.25">
      <c r="A17" s="16" t="s">
        <v>10</v>
      </c>
      <c r="B17" s="11"/>
      <c r="C17" s="12"/>
      <c r="D17" s="39"/>
      <c r="E17" s="35"/>
      <c r="F17" s="24"/>
      <c r="G17" s="24"/>
      <c r="H17" s="28"/>
      <c r="I17" s="30"/>
    </row>
    <row r="18" spans="1:9" ht="13.2" x14ac:dyDescent="0.25">
      <c r="A18" s="16" t="s">
        <v>11</v>
      </c>
      <c r="B18" s="11"/>
      <c r="C18" s="12"/>
      <c r="D18" s="39"/>
      <c r="E18" s="35"/>
      <c r="F18" s="24"/>
      <c r="G18" s="24"/>
      <c r="H18" s="28"/>
      <c r="I18" s="30"/>
    </row>
    <row r="19" spans="1:9" ht="6" customHeight="1" x14ac:dyDescent="0.25">
      <c r="A19" s="111"/>
      <c r="B19" s="112"/>
      <c r="C19" s="112"/>
      <c r="D19" s="112"/>
      <c r="E19" s="112"/>
      <c r="F19" s="112"/>
      <c r="G19" s="112"/>
      <c r="H19" s="112"/>
      <c r="I19" s="113"/>
    </row>
    <row r="20" spans="1:9" ht="13.2" x14ac:dyDescent="0.25">
      <c r="A20" s="19" t="s">
        <v>93</v>
      </c>
      <c r="B20" s="20">
        <f t="shared" ref="B20:H20" si="3">SUM(B21:B25)</f>
        <v>0</v>
      </c>
      <c r="C20" s="20">
        <f t="shared" si="3"/>
        <v>0</v>
      </c>
      <c r="D20" s="20">
        <f t="shared" si="3"/>
        <v>0</v>
      </c>
      <c r="E20" s="20">
        <f t="shared" si="3"/>
        <v>0</v>
      </c>
      <c r="F20" s="20">
        <f t="shared" si="3"/>
        <v>0</v>
      </c>
      <c r="G20" s="20">
        <f t="shared" si="3"/>
        <v>0</v>
      </c>
      <c r="H20" s="20">
        <f t="shared" si="3"/>
        <v>0</v>
      </c>
      <c r="I20" s="32">
        <f>SUM(B20:H20)</f>
        <v>0</v>
      </c>
    </row>
    <row r="21" spans="1:9" ht="13.2" x14ac:dyDescent="0.25">
      <c r="A21" s="16" t="s">
        <v>13</v>
      </c>
      <c r="B21" s="11"/>
      <c r="C21" s="12"/>
      <c r="D21" s="39"/>
      <c r="E21" s="35"/>
      <c r="F21" s="24"/>
      <c r="G21" s="24"/>
      <c r="H21" s="28"/>
      <c r="I21" s="30"/>
    </row>
    <row r="22" spans="1:9" ht="13.2" x14ac:dyDescent="0.25">
      <c r="A22" s="17" t="s">
        <v>14</v>
      </c>
      <c r="B22" s="11"/>
      <c r="C22" s="12"/>
      <c r="D22" s="39"/>
      <c r="E22" s="35"/>
      <c r="F22" s="24"/>
      <c r="G22" s="24"/>
      <c r="H22" s="28"/>
      <c r="I22" s="30"/>
    </row>
    <row r="23" spans="1:9" ht="13.2" x14ac:dyDescent="0.25">
      <c r="A23" s="18" t="s">
        <v>15</v>
      </c>
      <c r="B23" s="11"/>
      <c r="C23" s="12"/>
      <c r="D23" s="39"/>
      <c r="E23" s="35"/>
      <c r="F23" s="24"/>
      <c r="G23" s="24"/>
      <c r="H23" s="28"/>
      <c r="I23" s="30"/>
    </row>
    <row r="24" spans="1:9" ht="13.2" x14ac:dyDescent="0.25">
      <c r="A24" s="18" t="s">
        <v>16</v>
      </c>
      <c r="B24" s="11"/>
      <c r="C24" s="12"/>
      <c r="D24" s="39"/>
      <c r="E24" s="35"/>
      <c r="F24" s="24"/>
      <c r="G24" s="24"/>
      <c r="H24" s="28"/>
      <c r="I24" s="30"/>
    </row>
    <row r="25" spans="1:9" ht="13.2" x14ac:dyDescent="0.25">
      <c r="A25" s="18" t="s">
        <v>17</v>
      </c>
      <c r="B25" s="11"/>
      <c r="C25" s="12"/>
      <c r="D25" s="39"/>
      <c r="E25" s="35"/>
      <c r="F25" s="24"/>
      <c r="G25" s="24"/>
      <c r="H25" s="28"/>
      <c r="I25" s="30"/>
    </row>
    <row r="26" spans="1:9" ht="6" customHeight="1" x14ac:dyDescent="0.25">
      <c r="A26" s="111"/>
      <c r="B26" s="112"/>
      <c r="C26" s="112"/>
      <c r="D26" s="112"/>
      <c r="E26" s="112"/>
      <c r="F26" s="112"/>
      <c r="G26" s="112"/>
      <c r="H26" s="112"/>
      <c r="I26" s="113"/>
    </row>
    <row r="27" spans="1:9" s="2" customFormat="1" ht="13.2" x14ac:dyDescent="0.25">
      <c r="A27" s="19" t="s">
        <v>75</v>
      </c>
      <c r="B27" s="20">
        <f>SUM(B85,B68,B57,B49,B38,B28)</f>
        <v>0</v>
      </c>
      <c r="C27" s="20">
        <f t="shared" ref="C27:I27" si="4">SUM(C85,C68,C57,C49,C38,C28)</f>
        <v>0</v>
      </c>
      <c r="D27" s="20">
        <f t="shared" si="4"/>
        <v>0</v>
      </c>
      <c r="E27" s="20">
        <f t="shared" si="4"/>
        <v>0</v>
      </c>
      <c r="F27" s="20">
        <f t="shared" si="4"/>
        <v>0</v>
      </c>
      <c r="G27" s="20">
        <f t="shared" si="4"/>
        <v>0</v>
      </c>
      <c r="H27" s="20">
        <f t="shared" si="4"/>
        <v>0</v>
      </c>
      <c r="I27" s="20">
        <f t="shared" si="4"/>
        <v>0</v>
      </c>
    </row>
    <row r="28" spans="1:9" ht="13.2" x14ac:dyDescent="0.25">
      <c r="A28" s="64" t="s">
        <v>18</v>
      </c>
      <c r="B28" s="51">
        <f>SUM(B29:B37)</f>
        <v>0</v>
      </c>
      <c r="C28" s="52">
        <f t="shared" ref="C28:H28" si="5">SUM(C29:C37)</f>
        <v>0</v>
      </c>
      <c r="D28" s="53">
        <f t="shared" si="5"/>
        <v>0</v>
      </c>
      <c r="E28" s="54">
        <f t="shared" si="5"/>
        <v>0</v>
      </c>
      <c r="F28" s="55">
        <f t="shared" si="5"/>
        <v>0</v>
      </c>
      <c r="G28" s="55">
        <f t="shared" si="5"/>
        <v>0</v>
      </c>
      <c r="H28" s="56">
        <f t="shared" si="5"/>
        <v>0</v>
      </c>
      <c r="I28" s="58">
        <f>SUM(I29:I37)</f>
        <v>0</v>
      </c>
    </row>
    <row r="29" spans="1:9" ht="13.2" x14ac:dyDescent="0.25">
      <c r="A29" s="16" t="s">
        <v>77</v>
      </c>
      <c r="B29" s="13"/>
      <c r="C29" s="14"/>
      <c r="D29" s="40"/>
      <c r="E29" s="36"/>
      <c r="F29" s="25"/>
      <c r="G29" s="25"/>
      <c r="H29" s="29"/>
      <c r="I29" s="31"/>
    </row>
    <row r="30" spans="1:9" ht="13.2" x14ac:dyDescent="0.25">
      <c r="A30" s="16" t="s">
        <v>19</v>
      </c>
      <c r="B30" s="11"/>
      <c r="C30" s="12"/>
      <c r="D30" s="39"/>
      <c r="E30" s="35"/>
      <c r="F30" s="24"/>
      <c r="G30" s="24"/>
      <c r="H30" s="28"/>
      <c r="I30" s="30"/>
    </row>
    <row r="31" spans="1:9" ht="13.2" x14ac:dyDescent="0.25">
      <c r="A31" s="16" t="s">
        <v>20</v>
      </c>
      <c r="B31" s="11"/>
      <c r="C31" s="12"/>
      <c r="D31" s="39"/>
      <c r="E31" s="35"/>
      <c r="F31" s="24"/>
      <c r="G31" s="24"/>
      <c r="H31" s="28"/>
      <c r="I31" s="30"/>
    </row>
    <row r="32" spans="1:9" ht="13.2" x14ac:dyDescent="0.25">
      <c r="A32" s="16" t="s">
        <v>21</v>
      </c>
      <c r="B32" s="11"/>
      <c r="C32" s="12"/>
      <c r="D32" s="39"/>
      <c r="E32" s="35"/>
      <c r="F32" s="24"/>
      <c r="G32" s="24"/>
      <c r="H32" s="28"/>
      <c r="I32" s="30"/>
    </row>
    <row r="33" spans="1:9" ht="13.2" x14ac:dyDescent="0.25">
      <c r="A33" s="16" t="s">
        <v>22</v>
      </c>
      <c r="B33" s="11"/>
      <c r="C33" s="12"/>
      <c r="D33" s="39"/>
      <c r="E33" s="35"/>
      <c r="F33" s="24"/>
      <c r="G33" s="24"/>
      <c r="H33" s="28"/>
      <c r="I33" s="30"/>
    </row>
    <row r="34" spans="1:9" ht="13.2" x14ac:dyDescent="0.25">
      <c r="A34" s="16" t="s">
        <v>23</v>
      </c>
      <c r="B34" s="11"/>
      <c r="C34" s="12"/>
      <c r="D34" s="39"/>
      <c r="E34" s="35"/>
      <c r="F34" s="24"/>
      <c r="G34" s="24"/>
      <c r="H34" s="28"/>
      <c r="I34" s="30"/>
    </row>
    <row r="35" spans="1:9" ht="13.2" x14ac:dyDescent="0.25">
      <c r="A35" s="16" t="s">
        <v>24</v>
      </c>
      <c r="B35" s="11"/>
      <c r="C35" s="12"/>
      <c r="D35" s="39"/>
      <c r="E35" s="35"/>
      <c r="F35" s="24"/>
      <c r="G35" s="24"/>
      <c r="H35" s="28"/>
      <c r="I35" s="30"/>
    </row>
    <row r="36" spans="1:9" ht="13.2" x14ac:dyDescent="0.25">
      <c r="A36" s="16" t="s">
        <v>25</v>
      </c>
      <c r="B36" s="11"/>
      <c r="C36" s="12"/>
      <c r="D36" s="39"/>
      <c r="E36" s="35"/>
      <c r="F36" s="24"/>
      <c r="G36" s="24"/>
      <c r="H36" s="28"/>
      <c r="I36" s="30"/>
    </row>
    <row r="37" spans="1:9" ht="13.2" x14ac:dyDescent="0.25">
      <c r="A37" s="16" t="s">
        <v>26</v>
      </c>
      <c r="B37" s="11"/>
      <c r="C37" s="12"/>
      <c r="D37" s="39"/>
      <c r="E37" s="35"/>
      <c r="F37" s="24"/>
      <c r="G37" s="24"/>
      <c r="H37" s="28"/>
      <c r="I37" s="30"/>
    </row>
    <row r="38" spans="1:9" ht="13.2" x14ac:dyDescent="0.25">
      <c r="A38" s="64" t="s">
        <v>27</v>
      </c>
      <c r="B38" s="51">
        <f>SUM(B39:B48)</f>
        <v>0</v>
      </c>
      <c r="C38" s="52">
        <f t="shared" ref="C38:I38" si="6">SUM(C39:C48)</f>
        <v>0</v>
      </c>
      <c r="D38" s="53">
        <f t="shared" si="6"/>
        <v>0</v>
      </c>
      <c r="E38" s="54">
        <f t="shared" si="6"/>
        <v>0</v>
      </c>
      <c r="F38" s="55">
        <f t="shared" si="6"/>
        <v>0</v>
      </c>
      <c r="G38" s="55">
        <f t="shared" si="6"/>
        <v>0</v>
      </c>
      <c r="H38" s="56">
        <f t="shared" si="6"/>
        <v>0</v>
      </c>
      <c r="I38" s="58">
        <f t="shared" si="6"/>
        <v>0</v>
      </c>
    </row>
    <row r="39" spans="1:9" ht="13.2" x14ac:dyDescent="0.25">
      <c r="A39" s="16" t="s">
        <v>78</v>
      </c>
      <c r="B39" s="13"/>
      <c r="C39" s="14"/>
      <c r="D39" s="40"/>
      <c r="E39" s="36"/>
      <c r="F39" s="25"/>
      <c r="G39" s="25"/>
      <c r="H39" s="29"/>
      <c r="I39" s="31"/>
    </row>
    <row r="40" spans="1:9" ht="13.2" x14ac:dyDescent="0.25">
      <c r="A40" s="16" t="s">
        <v>28</v>
      </c>
      <c r="B40" s="11"/>
      <c r="C40" s="12"/>
      <c r="D40" s="39"/>
      <c r="E40" s="35"/>
      <c r="F40" s="24"/>
      <c r="G40" s="24"/>
      <c r="H40" s="28"/>
      <c r="I40" s="30"/>
    </row>
    <row r="41" spans="1:9" ht="13.2" x14ac:dyDescent="0.25">
      <c r="A41" s="16" t="s">
        <v>29</v>
      </c>
      <c r="B41" s="11"/>
      <c r="C41" s="12"/>
      <c r="D41" s="39"/>
      <c r="E41" s="35"/>
      <c r="F41" s="24"/>
      <c r="G41" s="24"/>
      <c r="H41" s="28"/>
      <c r="I41" s="30"/>
    </row>
    <row r="42" spans="1:9" ht="13.2" x14ac:dyDescent="0.25">
      <c r="A42" s="16" t="s">
        <v>30</v>
      </c>
      <c r="B42" s="11"/>
      <c r="C42" s="12"/>
      <c r="D42" s="39"/>
      <c r="E42" s="35"/>
      <c r="F42" s="24"/>
      <c r="G42" s="24"/>
      <c r="H42" s="28"/>
      <c r="I42" s="30"/>
    </row>
    <row r="43" spans="1:9" ht="13.2" x14ac:dyDescent="0.25">
      <c r="A43" s="16" t="s">
        <v>31</v>
      </c>
      <c r="B43" s="11"/>
      <c r="C43" s="12"/>
      <c r="D43" s="39"/>
      <c r="E43" s="35"/>
      <c r="F43" s="24"/>
      <c r="G43" s="24"/>
      <c r="H43" s="28"/>
      <c r="I43" s="30"/>
    </row>
    <row r="44" spans="1:9" ht="13.2" x14ac:dyDescent="0.25">
      <c r="A44" s="16" t="s">
        <v>32</v>
      </c>
      <c r="B44" s="11"/>
      <c r="C44" s="12"/>
      <c r="D44" s="39"/>
      <c r="E44" s="35"/>
      <c r="F44" s="24"/>
      <c r="G44" s="24"/>
      <c r="H44" s="28"/>
      <c r="I44" s="30"/>
    </row>
    <row r="45" spans="1:9" ht="13.2" x14ac:dyDescent="0.25">
      <c r="A45" s="16" t="s">
        <v>33</v>
      </c>
      <c r="B45" s="11"/>
      <c r="C45" s="12"/>
      <c r="D45" s="39"/>
      <c r="E45" s="35"/>
      <c r="F45" s="24"/>
      <c r="G45" s="24"/>
      <c r="H45" s="28"/>
      <c r="I45" s="30"/>
    </row>
    <row r="46" spans="1:9" ht="13.2" x14ac:dyDescent="0.25">
      <c r="A46" s="16" t="s">
        <v>34</v>
      </c>
      <c r="B46" s="11"/>
      <c r="C46" s="12"/>
      <c r="D46" s="39"/>
      <c r="E46" s="35"/>
      <c r="F46" s="24"/>
      <c r="G46" s="24"/>
      <c r="H46" s="28"/>
      <c r="I46" s="30"/>
    </row>
    <row r="47" spans="1:9" ht="13.2" x14ac:dyDescent="0.25">
      <c r="A47" s="16" t="s">
        <v>35</v>
      </c>
      <c r="B47" s="11"/>
      <c r="C47" s="12"/>
      <c r="D47" s="39"/>
      <c r="E47" s="35"/>
      <c r="F47" s="24"/>
      <c r="G47" s="24"/>
      <c r="H47" s="28"/>
      <c r="I47" s="30"/>
    </row>
    <row r="48" spans="1:9" ht="13.2" x14ac:dyDescent="0.25">
      <c r="A48" s="16" t="s">
        <v>36</v>
      </c>
      <c r="B48" s="11"/>
      <c r="C48" s="12"/>
      <c r="D48" s="39"/>
      <c r="E48" s="35"/>
      <c r="F48" s="24"/>
      <c r="G48" s="24"/>
      <c r="H48" s="28"/>
      <c r="I48" s="30"/>
    </row>
    <row r="49" spans="1:9" ht="13.2" x14ac:dyDescent="0.25">
      <c r="A49" s="64" t="s">
        <v>37</v>
      </c>
      <c r="B49" s="51">
        <f>SUM(B50:B56)</f>
        <v>0</v>
      </c>
      <c r="C49" s="52">
        <f t="shared" ref="C49:I49" si="7">SUM(C50:C56)</f>
        <v>0</v>
      </c>
      <c r="D49" s="53">
        <f t="shared" si="7"/>
        <v>0</v>
      </c>
      <c r="E49" s="54">
        <f t="shared" si="7"/>
        <v>0</v>
      </c>
      <c r="F49" s="55">
        <f t="shared" si="7"/>
        <v>0</v>
      </c>
      <c r="G49" s="55">
        <f t="shared" si="7"/>
        <v>0</v>
      </c>
      <c r="H49" s="56">
        <f t="shared" si="7"/>
        <v>0</v>
      </c>
      <c r="I49" s="58">
        <f t="shared" si="7"/>
        <v>0</v>
      </c>
    </row>
    <row r="50" spans="1:9" ht="13.2" x14ac:dyDescent="0.25">
      <c r="A50" s="16" t="s">
        <v>79</v>
      </c>
      <c r="B50" s="13"/>
      <c r="C50" s="14"/>
      <c r="D50" s="40"/>
      <c r="E50" s="36"/>
      <c r="F50" s="25"/>
      <c r="G50" s="25"/>
      <c r="H50" s="29"/>
      <c r="I50" s="31"/>
    </row>
    <row r="51" spans="1:9" ht="13.2" x14ac:dyDescent="0.25">
      <c r="A51" s="16" t="s">
        <v>38</v>
      </c>
      <c r="B51" s="11"/>
      <c r="C51" s="12"/>
      <c r="D51" s="39"/>
      <c r="E51" s="35"/>
      <c r="F51" s="24"/>
      <c r="G51" s="24"/>
      <c r="H51" s="28"/>
      <c r="I51" s="30"/>
    </row>
    <row r="52" spans="1:9" ht="13.2" x14ac:dyDescent="0.25">
      <c r="A52" s="16" t="s">
        <v>39</v>
      </c>
      <c r="B52" s="11"/>
      <c r="C52" s="12"/>
      <c r="D52" s="39"/>
      <c r="E52" s="35"/>
      <c r="F52" s="24"/>
      <c r="G52" s="24"/>
      <c r="H52" s="28"/>
      <c r="I52" s="30"/>
    </row>
    <row r="53" spans="1:9" ht="13.2" x14ac:dyDescent="0.25">
      <c r="A53" s="16" t="s">
        <v>40</v>
      </c>
      <c r="B53" s="11"/>
      <c r="C53" s="12"/>
      <c r="D53" s="39"/>
      <c r="E53" s="35"/>
      <c r="F53" s="24"/>
      <c r="G53" s="24"/>
      <c r="H53" s="28"/>
      <c r="I53" s="30"/>
    </row>
    <row r="54" spans="1:9" ht="13.2" x14ac:dyDescent="0.25">
      <c r="A54" s="16" t="s">
        <v>41</v>
      </c>
      <c r="B54" s="11"/>
      <c r="C54" s="12"/>
      <c r="D54" s="39"/>
      <c r="E54" s="35"/>
      <c r="F54" s="24"/>
      <c r="G54" s="24"/>
      <c r="H54" s="28"/>
      <c r="I54" s="30"/>
    </row>
    <row r="55" spans="1:9" ht="13.2" x14ac:dyDescent="0.25">
      <c r="A55" s="16" t="s">
        <v>42</v>
      </c>
      <c r="B55" s="11"/>
      <c r="C55" s="12"/>
      <c r="D55" s="39"/>
      <c r="E55" s="35"/>
      <c r="F55" s="24"/>
      <c r="G55" s="24"/>
      <c r="H55" s="28"/>
      <c r="I55" s="30"/>
    </row>
    <row r="56" spans="1:9" ht="13.2" x14ac:dyDescent="0.25">
      <c r="A56" s="16" t="s">
        <v>43</v>
      </c>
      <c r="B56" s="11"/>
      <c r="C56" s="12"/>
      <c r="D56" s="39"/>
      <c r="E56" s="35"/>
      <c r="F56" s="24"/>
      <c r="G56" s="24"/>
      <c r="H56" s="28"/>
      <c r="I56" s="30"/>
    </row>
    <row r="57" spans="1:9" ht="13.2" x14ac:dyDescent="0.25">
      <c r="A57" s="64" t="s">
        <v>44</v>
      </c>
      <c r="B57" s="51">
        <f>SUM(B58:B67)</f>
        <v>0</v>
      </c>
      <c r="C57" s="52">
        <f t="shared" ref="C57:I57" si="8">SUM(C58:C67)</f>
        <v>0</v>
      </c>
      <c r="D57" s="53">
        <f t="shared" si="8"/>
        <v>0</v>
      </c>
      <c r="E57" s="54">
        <f t="shared" si="8"/>
        <v>0</v>
      </c>
      <c r="F57" s="55">
        <f t="shared" si="8"/>
        <v>0</v>
      </c>
      <c r="G57" s="55">
        <f t="shared" si="8"/>
        <v>0</v>
      </c>
      <c r="H57" s="56">
        <f t="shared" si="8"/>
        <v>0</v>
      </c>
      <c r="I57" s="58">
        <f t="shared" si="8"/>
        <v>0</v>
      </c>
    </row>
    <row r="58" spans="1:9" ht="13.2" x14ac:dyDescent="0.25">
      <c r="A58" s="16" t="s">
        <v>80</v>
      </c>
      <c r="B58" s="13"/>
      <c r="C58" s="14"/>
      <c r="D58" s="40"/>
      <c r="E58" s="36"/>
      <c r="F58" s="25"/>
      <c r="G58" s="25"/>
      <c r="H58" s="29"/>
      <c r="I58" s="31"/>
    </row>
    <row r="59" spans="1:9" ht="15.75" customHeight="1" x14ac:dyDescent="0.25">
      <c r="A59" s="16" t="s">
        <v>45</v>
      </c>
      <c r="B59" s="11"/>
      <c r="C59" s="12"/>
      <c r="D59" s="39"/>
      <c r="E59" s="35"/>
      <c r="F59" s="24"/>
      <c r="G59" s="24"/>
      <c r="H59" s="28"/>
      <c r="I59" s="30"/>
    </row>
    <row r="60" spans="1:9" ht="13.2" x14ac:dyDescent="0.25">
      <c r="A60" s="16" t="s">
        <v>46</v>
      </c>
      <c r="B60" s="11"/>
      <c r="C60" s="12"/>
      <c r="D60" s="39"/>
      <c r="E60" s="35"/>
      <c r="F60" s="24"/>
      <c r="G60" s="24"/>
      <c r="H60" s="28"/>
      <c r="I60" s="30"/>
    </row>
    <row r="61" spans="1:9" ht="13.2" x14ac:dyDescent="0.25">
      <c r="A61" s="16" t="s">
        <v>47</v>
      </c>
      <c r="B61" s="11"/>
      <c r="C61" s="12"/>
      <c r="D61" s="39"/>
      <c r="E61" s="35"/>
      <c r="F61" s="24"/>
      <c r="G61" s="24"/>
      <c r="H61" s="28"/>
      <c r="I61" s="30"/>
    </row>
    <row r="62" spans="1:9" ht="13.2" x14ac:dyDescent="0.25">
      <c r="A62" s="16" t="s">
        <v>48</v>
      </c>
      <c r="B62" s="11"/>
      <c r="C62" s="12"/>
      <c r="D62" s="39"/>
      <c r="E62" s="35"/>
      <c r="F62" s="24"/>
      <c r="G62" s="24"/>
      <c r="H62" s="28"/>
      <c r="I62" s="30"/>
    </row>
    <row r="63" spans="1:9" ht="13.2" x14ac:dyDescent="0.25">
      <c r="A63" s="16" t="s">
        <v>49</v>
      </c>
      <c r="B63" s="11"/>
      <c r="C63" s="12"/>
      <c r="D63" s="39"/>
      <c r="E63" s="35"/>
      <c r="F63" s="24"/>
      <c r="G63" s="24"/>
      <c r="H63" s="28"/>
      <c r="I63" s="30"/>
    </row>
    <row r="64" spans="1:9" ht="13.2" x14ac:dyDescent="0.25">
      <c r="A64" s="16" t="s">
        <v>50</v>
      </c>
      <c r="B64" s="11"/>
      <c r="C64" s="12"/>
      <c r="D64" s="39"/>
      <c r="E64" s="35"/>
      <c r="F64" s="24"/>
      <c r="G64" s="24"/>
      <c r="H64" s="28"/>
      <c r="I64" s="30"/>
    </row>
    <row r="65" spans="1:9" ht="13.2" x14ac:dyDescent="0.25">
      <c r="A65" s="16" t="s">
        <v>51</v>
      </c>
      <c r="B65" s="11"/>
      <c r="C65" s="12"/>
      <c r="D65" s="39"/>
      <c r="E65" s="35"/>
      <c r="F65" s="24"/>
      <c r="G65" s="24"/>
      <c r="H65" s="28"/>
      <c r="I65" s="30"/>
    </row>
    <row r="66" spans="1:9" ht="13.2" x14ac:dyDescent="0.25">
      <c r="A66" s="16" t="s">
        <v>52</v>
      </c>
      <c r="B66" s="11"/>
      <c r="C66" s="12"/>
      <c r="D66" s="39"/>
      <c r="E66" s="35"/>
      <c r="F66" s="24"/>
      <c r="G66" s="24"/>
      <c r="H66" s="28"/>
      <c r="I66" s="30"/>
    </row>
    <row r="67" spans="1:9" ht="13.2" x14ac:dyDescent="0.25">
      <c r="A67" s="16" t="s">
        <v>53</v>
      </c>
      <c r="B67" s="11"/>
      <c r="C67" s="12"/>
      <c r="D67" s="39"/>
      <c r="E67" s="35"/>
      <c r="F67" s="24"/>
      <c r="G67" s="24"/>
      <c r="H67" s="28"/>
      <c r="I67" s="30"/>
    </row>
    <row r="68" spans="1:9" ht="13.2" x14ac:dyDescent="0.25">
      <c r="A68" s="64" t="s">
        <v>54</v>
      </c>
      <c r="B68" s="51">
        <f>SUM(B69:B84)</f>
        <v>0</v>
      </c>
      <c r="C68" s="52">
        <f t="shared" ref="C68:I68" si="9">SUM(C69:C84)</f>
        <v>0</v>
      </c>
      <c r="D68" s="53">
        <f t="shared" si="9"/>
        <v>0</v>
      </c>
      <c r="E68" s="54">
        <f t="shared" si="9"/>
        <v>0</v>
      </c>
      <c r="F68" s="55">
        <f t="shared" si="9"/>
        <v>0</v>
      </c>
      <c r="G68" s="55">
        <f t="shared" si="9"/>
        <v>0</v>
      </c>
      <c r="H68" s="56">
        <f t="shared" si="9"/>
        <v>0</v>
      </c>
      <c r="I68" s="58">
        <f t="shared" si="9"/>
        <v>0</v>
      </c>
    </row>
    <row r="69" spans="1:9" ht="13.2" x14ac:dyDescent="0.25">
      <c r="A69" s="16" t="s">
        <v>55</v>
      </c>
      <c r="B69" s="11"/>
      <c r="C69" s="12"/>
      <c r="D69" s="39"/>
      <c r="E69" s="35"/>
      <c r="F69" s="24"/>
      <c r="G69" s="24"/>
      <c r="H69" s="28"/>
      <c r="I69" s="30"/>
    </row>
    <row r="70" spans="1:9" ht="13.2" x14ac:dyDescent="0.25">
      <c r="A70" s="16" t="s">
        <v>56</v>
      </c>
      <c r="B70" s="11"/>
      <c r="C70" s="12"/>
      <c r="D70" s="39"/>
      <c r="E70" s="35"/>
      <c r="F70" s="24"/>
      <c r="G70" s="24"/>
      <c r="H70" s="28"/>
      <c r="I70" s="30"/>
    </row>
    <row r="71" spans="1:9" ht="13.2" x14ac:dyDescent="0.25">
      <c r="A71" s="16" t="s">
        <v>57</v>
      </c>
      <c r="B71" s="11"/>
      <c r="C71" s="12"/>
      <c r="D71" s="39"/>
      <c r="E71" s="35"/>
      <c r="F71" s="24"/>
      <c r="G71" s="24"/>
      <c r="H71" s="28"/>
      <c r="I71" s="30"/>
    </row>
    <row r="72" spans="1:9" ht="13.2" x14ac:dyDescent="0.25">
      <c r="A72" s="16" t="s">
        <v>58</v>
      </c>
      <c r="B72" s="11"/>
      <c r="C72" s="12"/>
      <c r="D72" s="39"/>
      <c r="E72" s="35"/>
      <c r="F72" s="24"/>
      <c r="G72" s="24"/>
      <c r="H72" s="28"/>
      <c r="I72" s="30"/>
    </row>
    <row r="73" spans="1:9" ht="13.2" x14ac:dyDescent="0.25">
      <c r="A73" s="16" t="s">
        <v>59</v>
      </c>
      <c r="B73" s="11"/>
      <c r="C73" s="12"/>
      <c r="D73" s="39"/>
      <c r="E73" s="35"/>
      <c r="F73" s="24"/>
      <c r="G73" s="24"/>
      <c r="H73" s="28"/>
      <c r="I73" s="30"/>
    </row>
    <row r="74" spans="1:9" ht="13.2" x14ac:dyDescent="0.25">
      <c r="A74" s="16" t="s">
        <v>60</v>
      </c>
      <c r="B74" s="11"/>
      <c r="C74" s="12"/>
      <c r="D74" s="39"/>
      <c r="E74" s="35"/>
      <c r="F74" s="24"/>
      <c r="G74" s="24"/>
      <c r="H74" s="28"/>
      <c r="I74" s="30"/>
    </row>
    <row r="75" spans="1:9" ht="13.2" x14ac:dyDescent="0.25">
      <c r="A75" s="16" t="s">
        <v>61</v>
      </c>
      <c r="B75" s="11"/>
      <c r="C75" s="12"/>
      <c r="D75" s="39"/>
      <c r="E75" s="35"/>
      <c r="F75" s="24"/>
      <c r="G75" s="24"/>
      <c r="H75" s="28"/>
      <c r="I75" s="30"/>
    </row>
    <row r="76" spans="1:9" ht="13.2" x14ac:dyDescent="0.25">
      <c r="A76" s="16" t="s">
        <v>62</v>
      </c>
      <c r="B76" s="11"/>
      <c r="C76" s="12"/>
      <c r="D76" s="39"/>
      <c r="E76" s="35"/>
      <c r="F76" s="24"/>
      <c r="G76" s="24"/>
      <c r="H76" s="28"/>
      <c r="I76" s="30"/>
    </row>
    <row r="77" spans="1:9" ht="13.2" x14ac:dyDescent="0.25">
      <c r="A77" s="16" t="s">
        <v>63</v>
      </c>
      <c r="B77" s="11"/>
      <c r="C77" s="12"/>
      <c r="D77" s="39"/>
      <c r="E77" s="35"/>
      <c r="F77" s="24"/>
      <c r="G77" s="24"/>
      <c r="H77" s="28"/>
      <c r="I77" s="30"/>
    </row>
    <row r="78" spans="1:9" ht="13.2" x14ac:dyDescent="0.25">
      <c r="A78" s="16" t="s">
        <v>64</v>
      </c>
      <c r="B78" s="11"/>
      <c r="C78" s="12"/>
      <c r="D78" s="39"/>
      <c r="E78" s="35"/>
      <c r="F78" s="24"/>
      <c r="G78" s="24"/>
      <c r="H78" s="28"/>
      <c r="I78" s="30"/>
    </row>
    <row r="79" spans="1:9" ht="13.2" x14ac:dyDescent="0.25">
      <c r="A79" s="16" t="s">
        <v>65</v>
      </c>
      <c r="B79" s="11"/>
      <c r="C79" s="12"/>
      <c r="D79" s="39"/>
      <c r="E79" s="35"/>
      <c r="F79" s="24"/>
      <c r="G79" s="24"/>
      <c r="H79" s="28"/>
      <c r="I79" s="30"/>
    </row>
    <row r="80" spans="1:9" ht="13.2" x14ac:dyDescent="0.25">
      <c r="A80" s="16" t="s">
        <v>66</v>
      </c>
      <c r="B80" s="11"/>
      <c r="C80" s="12"/>
      <c r="D80" s="39"/>
      <c r="E80" s="35"/>
      <c r="F80" s="24"/>
      <c r="G80" s="24"/>
      <c r="H80" s="28"/>
      <c r="I80" s="30"/>
    </row>
    <row r="81" spans="1:9" ht="13.2" x14ac:dyDescent="0.25">
      <c r="A81" s="16" t="s">
        <v>67</v>
      </c>
      <c r="B81" s="11"/>
      <c r="C81" s="12"/>
      <c r="D81" s="39"/>
      <c r="E81" s="35"/>
      <c r="F81" s="24"/>
      <c r="G81" s="24"/>
      <c r="H81" s="28"/>
      <c r="I81" s="30"/>
    </row>
    <row r="82" spans="1:9" ht="13.2" x14ac:dyDescent="0.25">
      <c r="A82" s="16" t="s">
        <v>68</v>
      </c>
      <c r="B82" s="11"/>
      <c r="C82" s="12"/>
      <c r="D82" s="39"/>
      <c r="E82" s="35"/>
      <c r="F82" s="24"/>
      <c r="G82" s="24"/>
      <c r="H82" s="28"/>
      <c r="I82" s="30"/>
    </row>
    <row r="83" spans="1:9" ht="13.2" x14ac:dyDescent="0.25">
      <c r="A83" s="16" t="s">
        <v>69</v>
      </c>
      <c r="B83" s="11"/>
      <c r="C83" s="12"/>
      <c r="D83" s="39"/>
      <c r="E83" s="35"/>
      <c r="F83" s="24"/>
      <c r="G83" s="24"/>
      <c r="H83" s="28"/>
      <c r="I83" s="30"/>
    </row>
    <row r="84" spans="1:9" ht="13.2" x14ac:dyDescent="0.25">
      <c r="A84" s="16" t="s">
        <v>81</v>
      </c>
      <c r="B84" s="11"/>
      <c r="C84" s="12"/>
      <c r="D84" s="39"/>
      <c r="E84" s="35"/>
      <c r="F84" s="24"/>
      <c r="G84" s="24"/>
      <c r="H84" s="28"/>
      <c r="I84" s="30"/>
    </row>
    <row r="85" spans="1:9" ht="13.2" x14ac:dyDescent="0.25">
      <c r="A85" s="64" t="s">
        <v>70</v>
      </c>
      <c r="B85" s="51">
        <f>SUM(B86:B89)</f>
        <v>0</v>
      </c>
      <c r="C85" s="52">
        <f t="shared" ref="C85:I85" si="10">SUM(C86:C89)</f>
        <v>0</v>
      </c>
      <c r="D85" s="53">
        <f t="shared" si="10"/>
        <v>0</v>
      </c>
      <c r="E85" s="54">
        <f t="shared" si="10"/>
        <v>0</v>
      </c>
      <c r="F85" s="55">
        <f t="shared" si="10"/>
        <v>0</v>
      </c>
      <c r="G85" s="55">
        <f t="shared" si="10"/>
        <v>0</v>
      </c>
      <c r="H85" s="56">
        <f t="shared" si="10"/>
        <v>0</v>
      </c>
      <c r="I85" s="58">
        <f t="shared" si="10"/>
        <v>0</v>
      </c>
    </row>
    <row r="86" spans="1:9" ht="13.2" x14ac:dyDescent="0.25">
      <c r="A86" s="16" t="s">
        <v>71</v>
      </c>
      <c r="B86" s="11"/>
      <c r="C86" s="12"/>
      <c r="D86" s="39"/>
      <c r="E86" s="35"/>
      <c r="F86" s="24"/>
      <c r="G86" s="24"/>
      <c r="H86" s="28"/>
      <c r="I86" s="30"/>
    </row>
    <row r="87" spans="1:9" ht="13.2" x14ac:dyDescent="0.25">
      <c r="A87" s="16" t="s">
        <v>72</v>
      </c>
      <c r="B87" s="11"/>
      <c r="C87" s="12"/>
      <c r="D87" s="39"/>
      <c r="E87" s="35"/>
      <c r="F87" s="24"/>
      <c r="G87" s="24"/>
      <c r="H87" s="28"/>
      <c r="I87" s="30"/>
    </row>
    <row r="88" spans="1:9" ht="13.2" x14ac:dyDescent="0.25">
      <c r="A88" s="16" t="s">
        <v>73</v>
      </c>
      <c r="B88" s="11"/>
      <c r="C88" s="12"/>
      <c r="D88" s="39"/>
      <c r="E88" s="35"/>
      <c r="F88" s="24"/>
      <c r="G88" s="24"/>
      <c r="H88" s="28"/>
      <c r="I88" s="30"/>
    </row>
    <row r="89" spans="1:9" ht="13.2" x14ac:dyDescent="0.25">
      <c r="A89" s="16" t="s">
        <v>74</v>
      </c>
      <c r="B89" s="11"/>
      <c r="C89" s="12"/>
      <c r="D89" s="39"/>
      <c r="E89" s="35"/>
      <c r="F89" s="24"/>
      <c r="G89" s="24"/>
      <c r="H89" s="28"/>
      <c r="I89" s="30"/>
    </row>
    <row r="90" spans="1:9" ht="6" customHeight="1" x14ac:dyDescent="0.25">
      <c r="A90" s="111"/>
      <c r="B90" s="112"/>
      <c r="C90" s="112"/>
      <c r="D90" s="112"/>
      <c r="E90" s="112"/>
      <c r="F90" s="112"/>
      <c r="G90" s="112"/>
      <c r="H90" s="112"/>
      <c r="I90" s="113"/>
    </row>
    <row r="91" spans="1:9" s="2" customFormat="1" ht="13.2" x14ac:dyDescent="0.25">
      <c r="A91" s="19" t="s">
        <v>99</v>
      </c>
      <c r="B91" s="73">
        <f>B92</f>
        <v>0</v>
      </c>
      <c r="C91" s="79">
        <f t="shared" ref="C91:I91" si="11">C92</f>
        <v>0</v>
      </c>
      <c r="D91" s="79">
        <f t="shared" si="11"/>
        <v>0</v>
      </c>
      <c r="E91" s="73">
        <f t="shared" si="11"/>
        <v>0</v>
      </c>
      <c r="F91" s="79">
        <f t="shared" si="11"/>
        <v>0</v>
      </c>
      <c r="G91" s="79">
        <f t="shared" si="11"/>
        <v>0</v>
      </c>
      <c r="H91" s="79">
        <f t="shared" si="11"/>
        <v>0</v>
      </c>
      <c r="I91" s="73">
        <f t="shared" si="11"/>
        <v>0</v>
      </c>
    </row>
    <row r="92" spans="1:9" ht="13.2" x14ac:dyDescent="0.25">
      <c r="A92" s="66" t="s">
        <v>76</v>
      </c>
      <c r="B92" s="67"/>
      <c r="C92" s="74"/>
      <c r="D92" s="75"/>
      <c r="E92" s="76"/>
      <c r="F92" s="74"/>
      <c r="G92" s="74"/>
      <c r="H92" s="77"/>
      <c r="I92" s="78"/>
    </row>
    <row r="93" spans="1:9" ht="6" customHeight="1" x14ac:dyDescent="0.25">
      <c r="A93" s="112"/>
      <c r="B93" s="112"/>
      <c r="C93" s="112"/>
      <c r="D93" s="112"/>
      <c r="E93" s="112"/>
      <c r="F93" s="112"/>
      <c r="G93" s="112"/>
      <c r="H93" s="112"/>
      <c r="I93" s="112"/>
    </row>
    <row r="94" spans="1:9" ht="13.2" x14ac:dyDescent="0.25">
      <c r="A94" s="122"/>
      <c r="B94" s="122"/>
      <c r="C94" s="72"/>
      <c r="D94" s="3"/>
      <c r="E94" s="3"/>
      <c r="F94" s="3"/>
      <c r="G94" s="123"/>
      <c r="H94" s="123"/>
      <c r="I94" s="123"/>
    </row>
    <row r="95" spans="1:9" ht="13.2" x14ac:dyDescent="0.25">
      <c r="A95" s="4"/>
      <c r="B95" s="5"/>
      <c r="C95" s="5"/>
      <c r="D95" s="127"/>
      <c r="E95" s="127"/>
      <c r="F95" s="70"/>
      <c r="G95" s="6"/>
      <c r="H95" s="7"/>
      <c r="I95" s="7"/>
    </row>
    <row r="96" spans="1:9" ht="13.2" x14ac:dyDescent="0.25">
      <c r="A96" s="4"/>
      <c r="B96" s="4"/>
      <c r="C96" s="4"/>
      <c r="D96" s="128"/>
      <c r="E96" s="128"/>
      <c r="F96" s="71"/>
      <c r="G96" s="4"/>
      <c r="H96" s="4"/>
      <c r="I96" s="4"/>
    </row>
    <row r="97" spans="1:9" ht="13.2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13.2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13.2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13.2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2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2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2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2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2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2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2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2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2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2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2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2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2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2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2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2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2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2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2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2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2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2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2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2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2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2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2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2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13.2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ht="13.2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ht="13.2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ht="13.2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13.2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ht="13.2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ht="13.2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ht="13.2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ht="13.2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ht="13.2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ht="13.2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ht="13.2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ht="13.2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ht="13.2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ht="13.2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ht="13.2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13.2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13.2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13.2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13.2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13.2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13.2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13.2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13.2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13.2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13.2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13.2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13.2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13.2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13.2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13.2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13.2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13.2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13.2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13.2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13.2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13.2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13.2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13.2" x14ac:dyDescent="0.25">
      <c r="A167" s="4"/>
      <c r="B167" s="4"/>
      <c r="C167" s="4"/>
      <c r="D167" s="4"/>
      <c r="E167" s="4"/>
      <c r="F167" s="4"/>
      <c r="G167" s="4"/>
      <c r="H167" s="4"/>
      <c r="I167" s="4"/>
    </row>
  </sheetData>
  <mergeCells count="14">
    <mergeCell ref="D95:E95"/>
    <mergeCell ref="D96:E96"/>
    <mergeCell ref="A19:I19"/>
    <mergeCell ref="A26:I26"/>
    <mergeCell ref="A90:I90"/>
    <mergeCell ref="A93:I93"/>
    <mergeCell ref="A94:B94"/>
    <mergeCell ref="G94:I94"/>
    <mergeCell ref="A13:I13"/>
    <mergeCell ref="A5:I5"/>
    <mergeCell ref="A6:A7"/>
    <mergeCell ref="B6:D6"/>
    <mergeCell ref="E6:H6"/>
    <mergeCell ref="I6:I7"/>
  </mergeCells>
  <conditionalFormatting sqref="B16:H18">
    <cfRule type="cellIs" dxfId="3" priority="2" operator="equal">
      <formula>0</formula>
    </cfRule>
  </conditionalFormatting>
  <conditionalFormatting sqref="B9:H11">
    <cfRule type="cellIs" dxfId="2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0F0E7-EF2B-44D3-AF24-ABFEED990EAB}">
  <dimension ref="A1:XFC167"/>
  <sheetViews>
    <sheetView workbookViewId="0">
      <selection activeCell="A89" sqref="A89"/>
    </sheetView>
  </sheetViews>
  <sheetFormatPr baseColWidth="10" defaultColWidth="1.88671875" defaultRowHeight="12" customHeight="1" x14ac:dyDescent="0.25"/>
  <cols>
    <col min="1" max="1" width="32" style="1" customWidth="1"/>
    <col min="2" max="2" width="11.44140625" style="1" customWidth="1"/>
    <col min="3" max="5" width="11.6640625" style="1" customWidth="1"/>
    <col min="6" max="6" width="11.44140625" style="1" customWidth="1"/>
    <col min="7" max="7" width="11.109375" style="1" customWidth="1"/>
    <col min="8" max="8" width="13.88671875" style="1" customWidth="1"/>
    <col min="9" max="9" width="8.6640625" style="1" customWidth="1"/>
    <col min="10" max="70" width="11.44140625" style="1" hidden="1" customWidth="1"/>
    <col min="71" max="2467" width="0" style="1" hidden="1" customWidth="1"/>
    <col min="2468" max="2484" width="11.44140625" style="1" hidden="1" customWidth="1"/>
    <col min="2485" max="16383" width="0" style="1" hidden="1" customWidth="1"/>
    <col min="16384" max="16384" width="1.88671875" style="1" hidden="1" customWidth="1"/>
  </cols>
  <sheetData>
    <row r="1" spans="1:9" ht="13.2" x14ac:dyDescent="0.25"/>
    <row r="2" spans="1:9" ht="13.8" x14ac:dyDescent="0.25">
      <c r="B2" s="8"/>
      <c r="C2" s="62"/>
      <c r="D2" s="63" t="s">
        <v>0</v>
      </c>
      <c r="E2" s="62"/>
      <c r="F2" s="8"/>
      <c r="G2" s="8"/>
      <c r="H2" s="8"/>
      <c r="I2" s="8"/>
    </row>
    <row r="3" spans="1:9" ht="14.4" x14ac:dyDescent="0.25">
      <c r="B3" s="72"/>
      <c r="D3" s="72" t="str">
        <f>INDICE!D3 &amp;" "&amp; INDICE!D4</f>
        <v>Producción de servicio de odontología Julio 2019</v>
      </c>
      <c r="E3" s="72"/>
      <c r="F3" s="72"/>
      <c r="G3" s="72"/>
      <c r="H3" s="42"/>
      <c r="I3" s="72"/>
    </row>
    <row r="4" spans="1:9" ht="13.2" x14ac:dyDescent="0.25">
      <c r="B4" s="72"/>
      <c r="C4" s="72"/>
      <c r="D4" s="72" t="str">
        <f>INDICE!C18</f>
        <v>Región Cibao Central</v>
      </c>
      <c r="E4" s="72"/>
      <c r="F4" s="72"/>
      <c r="G4" s="72"/>
      <c r="H4" s="72"/>
      <c r="I4" s="72"/>
    </row>
    <row r="5" spans="1:9" ht="13.8" thickBot="1" x14ac:dyDescent="0.3">
      <c r="A5" s="114"/>
      <c r="B5" s="114"/>
      <c r="C5" s="114"/>
      <c r="D5" s="114"/>
      <c r="E5" s="114"/>
      <c r="F5" s="114"/>
      <c r="G5" s="114"/>
      <c r="H5" s="114"/>
      <c r="I5" s="114"/>
    </row>
    <row r="6" spans="1:9" ht="15" customHeight="1" thickBot="1" x14ac:dyDescent="0.3">
      <c r="A6" s="115" t="s">
        <v>94</v>
      </c>
      <c r="B6" s="124" t="s">
        <v>1</v>
      </c>
      <c r="C6" s="124"/>
      <c r="D6" s="125"/>
      <c r="E6" s="126" t="s">
        <v>2</v>
      </c>
      <c r="F6" s="124"/>
      <c r="G6" s="124"/>
      <c r="H6" s="124"/>
      <c r="I6" s="115" t="s">
        <v>7</v>
      </c>
    </row>
    <row r="7" spans="1:9" ht="13.8" thickTop="1" x14ac:dyDescent="0.25">
      <c r="A7" s="116"/>
      <c r="B7" s="59" t="s">
        <v>3</v>
      </c>
      <c r="C7" s="60" t="s">
        <v>4</v>
      </c>
      <c r="D7" s="61" t="s">
        <v>5</v>
      </c>
      <c r="E7" s="59" t="s">
        <v>3</v>
      </c>
      <c r="F7" s="60" t="s">
        <v>4</v>
      </c>
      <c r="G7" s="60" t="s">
        <v>5</v>
      </c>
      <c r="H7" s="61" t="s">
        <v>6</v>
      </c>
      <c r="I7" s="116"/>
    </row>
    <row r="8" spans="1:9" ht="13.2" x14ac:dyDescent="0.25">
      <c r="A8" s="19" t="s">
        <v>8</v>
      </c>
      <c r="B8" s="20">
        <f>B9+B12</f>
        <v>300</v>
      </c>
      <c r="C8" s="21">
        <f t="shared" ref="C8:H8" si="0">SUM(C9:C11)</f>
        <v>694</v>
      </c>
      <c r="D8" s="38">
        <f t="shared" si="0"/>
        <v>2136</v>
      </c>
      <c r="E8" s="34">
        <f t="shared" si="0"/>
        <v>249</v>
      </c>
      <c r="F8" s="23">
        <f t="shared" si="0"/>
        <v>607</v>
      </c>
      <c r="G8" s="23">
        <f t="shared" si="0"/>
        <v>4408</v>
      </c>
      <c r="H8" s="27">
        <f t="shared" si="0"/>
        <v>138</v>
      </c>
      <c r="I8" s="32">
        <f>SUM(B8:H8)</f>
        <v>8532</v>
      </c>
    </row>
    <row r="9" spans="1:9" ht="13.2" x14ac:dyDescent="0.25">
      <c r="A9" s="50" t="s">
        <v>95</v>
      </c>
      <c r="B9" s="51">
        <v>120</v>
      </c>
      <c r="C9" s="52">
        <v>391</v>
      </c>
      <c r="D9" s="53">
        <v>979</v>
      </c>
      <c r="E9" s="54">
        <v>136</v>
      </c>
      <c r="F9" s="55">
        <v>338</v>
      </c>
      <c r="G9" s="55">
        <v>1826</v>
      </c>
      <c r="H9" s="56">
        <v>89</v>
      </c>
      <c r="I9" s="57">
        <v>3879</v>
      </c>
    </row>
    <row r="10" spans="1:9" ht="13.2" x14ac:dyDescent="0.25">
      <c r="A10" s="15" t="s">
        <v>97</v>
      </c>
      <c r="B10" s="9">
        <v>168</v>
      </c>
      <c r="C10" s="10">
        <v>240</v>
      </c>
      <c r="D10" s="37">
        <v>943</v>
      </c>
      <c r="E10" s="33">
        <v>80</v>
      </c>
      <c r="F10" s="22">
        <v>181</v>
      </c>
      <c r="G10" s="22">
        <v>2099</v>
      </c>
      <c r="H10" s="26">
        <v>49</v>
      </c>
      <c r="I10" s="30">
        <v>3760</v>
      </c>
    </row>
    <row r="11" spans="1:9" ht="13.2" x14ac:dyDescent="0.25">
      <c r="A11" s="15" t="s">
        <v>98</v>
      </c>
      <c r="B11" s="9">
        <v>12</v>
      </c>
      <c r="C11" s="10">
        <v>63</v>
      </c>
      <c r="D11" s="37">
        <v>214</v>
      </c>
      <c r="E11" s="33">
        <v>33</v>
      </c>
      <c r="F11" s="22">
        <v>88</v>
      </c>
      <c r="G11" s="22">
        <v>483</v>
      </c>
      <c r="H11" s="26">
        <v>0</v>
      </c>
      <c r="I11" s="30">
        <v>893</v>
      </c>
    </row>
    <row r="12" spans="1:9" ht="13.2" x14ac:dyDescent="0.25">
      <c r="A12" s="50" t="s">
        <v>96</v>
      </c>
      <c r="B12" s="51">
        <v>180</v>
      </c>
      <c r="C12" s="52">
        <v>303</v>
      </c>
      <c r="D12" s="53">
        <v>1157</v>
      </c>
      <c r="E12" s="54">
        <v>113</v>
      </c>
      <c r="F12" s="55">
        <v>269</v>
      </c>
      <c r="G12" s="55">
        <v>2582</v>
      </c>
      <c r="H12" s="56">
        <v>49</v>
      </c>
      <c r="I12" s="58">
        <v>4653</v>
      </c>
    </row>
    <row r="13" spans="1:9" ht="6" customHeight="1" x14ac:dyDescent="0.25">
      <c r="A13" s="111"/>
      <c r="B13" s="112"/>
      <c r="C13" s="112"/>
      <c r="D13" s="112"/>
      <c r="E13" s="112"/>
      <c r="F13" s="112"/>
      <c r="G13" s="112"/>
      <c r="H13" s="112"/>
      <c r="I13" s="113"/>
    </row>
    <row r="14" spans="1:9" s="65" customFormat="1" ht="28.5" customHeight="1" x14ac:dyDescent="0.25">
      <c r="A14" s="68" t="s">
        <v>100</v>
      </c>
      <c r="B14" s="69">
        <f>B15+B20+B27</f>
        <v>1459</v>
      </c>
      <c r="C14" s="69">
        <f t="shared" ref="C14:I14" si="1">C15+C20+C27</f>
        <v>2952</v>
      </c>
      <c r="D14" s="69">
        <f t="shared" si="1"/>
        <v>9286</v>
      </c>
      <c r="E14" s="69">
        <f t="shared" si="1"/>
        <v>1255</v>
      </c>
      <c r="F14" s="69">
        <f t="shared" si="1"/>
        <v>2664</v>
      </c>
      <c r="G14" s="69">
        <f t="shared" si="1"/>
        <v>16841</v>
      </c>
      <c r="H14" s="69">
        <f t="shared" si="1"/>
        <v>460</v>
      </c>
      <c r="I14" s="69">
        <f t="shared" si="1"/>
        <v>34917</v>
      </c>
    </row>
    <row r="15" spans="1:9" ht="13.2" x14ac:dyDescent="0.25">
      <c r="A15" s="19" t="s">
        <v>12</v>
      </c>
      <c r="B15" s="20">
        <f t="shared" ref="B15:H15" si="2">SUM(B16:B18)</f>
        <v>296</v>
      </c>
      <c r="C15" s="21">
        <f t="shared" si="2"/>
        <v>655</v>
      </c>
      <c r="D15" s="38">
        <f t="shared" si="2"/>
        <v>1916</v>
      </c>
      <c r="E15" s="34">
        <f t="shared" si="2"/>
        <v>240</v>
      </c>
      <c r="F15" s="23">
        <f t="shared" si="2"/>
        <v>553</v>
      </c>
      <c r="G15" s="23">
        <f t="shared" si="2"/>
        <v>4056</v>
      </c>
      <c r="H15" s="27">
        <f t="shared" si="2"/>
        <v>138</v>
      </c>
      <c r="I15" s="32">
        <f>SUM(B15:H15)</f>
        <v>7854</v>
      </c>
    </row>
    <row r="16" spans="1:9" ht="13.2" x14ac:dyDescent="0.25">
      <c r="A16" s="16" t="s">
        <v>9</v>
      </c>
      <c r="B16" s="11">
        <v>206</v>
      </c>
      <c r="C16" s="12">
        <v>399</v>
      </c>
      <c r="D16" s="39">
        <v>1103</v>
      </c>
      <c r="E16" s="35">
        <v>171</v>
      </c>
      <c r="F16" s="24">
        <v>325</v>
      </c>
      <c r="G16" s="24">
        <v>2176</v>
      </c>
      <c r="H16" s="28">
        <v>93</v>
      </c>
      <c r="I16" s="30">
        <v>4473</v>
      </c>
    </row>
    <row r="17" spans="1:9" ht="13.2" x14ac:dyDescent="0.25">
      <c r="A17" s="16" t="s">
        <v>10</v>
      </c>
      <c r="B17" s="11">
        <v>66</v>
      </c>
      <c r="C17" s="12">
        <v>244</v>
      </c>
      <c r="D17" s="39">
        <v>774</v>
      </c>
      <c r="E17" s="35">
        <v>39</v>
      </c>
      <c r="F17" s="24">
        <v>156</v>
      </c>
      <c r="G17" s="24">
        <v>1735</v>
      </c>
      <c r="H17" s="28">
        <v>45</v>
      </c>
      <c r="I17" s="30">
        <v>3059</v>
      </c>
    </row>
    <row r="18" spans="1:9" ht="13.2" x14ac:dyDescent="0.25">
      <c r="A18" s="16" t="s">
        <v>11</v>
      </c>
      <c r="B18" s="11">
        <v>24</v>
      </c>
      <c r="C18" s="12">
        <v>12</v>
      </c>
      <c r="D18" s="39">
        <v>39</v>
      </c>
      <c r="E18" s="35">
        <v>30</v>
      </c>
      <c r="F18" s="24">
        <v>72</v>
      </c>
      <c r="G18" s="24">
        <v>145</v>
      </c>
      <c r="H18" s="28">
        <v>0</v>
      </c>
      <c r="I18" s="30">
        <v>322</v>
      </c>
    </row>
    <row r="19" spans="1:9" ht="6" customHeight="1" x14ac:dyDescent="0.25">
      <c r="A19" s="111"/>
      <c r="B19" s="112"/>
      <c r="C19" s="112"/>
      <c r="D19" s="112"/>
      <c r="E19" s="112"/>
      <c r="F19" s="112"/>
      <c r="G19" s="112"/>
      <c r="H19" s="112"/>
      <c r="I19" s="113"/>
    </row>
    <row r="20" spans="1:9" ht="13.2" x14ac:dyDescent="0.25">
      <c r="A20" s="19" t="s">
        <v>93</v>
      </c>
      <c r="B20" s="20">
        <f t="shared" ref="B20:H20" si="3">SUM(B21:B25)</f>
        <v>417</v>
      </c>
      <c r="C20" s="20">
        <f t="shared" si="3"/>
        <v>832</v>
      </c>
      <c r="D20" s="20">
        <f t="shared" si="3"/>
        <v>2531</v>
      </c>
      <c r="E20" s="20">
        <f t="shared" si="3"/>
        <v>372</v>
      </c>
      <c r="F20" s="20">
        <f t="shared" si="3"/>
        <v>791</v>
      </c>
      <c r="G20" s="20">
        <f t="shared" si="3"/>
        <v>4660</v>
      </c>
      <c r="H20" s="20">
        <f t="shared" si="3"/>
        <v>104</v>
      </c>
      <c r="I20" s="32">
        <f>SUM(B20:H20)</f>
        <v>9707</v>
      </c>
    </row>
    <row r="21" spans="1:9" ht="13.2" x14ac:dyDescent="0.25">
      <c r="A21" s="16" t="s">
        <v>13</v>
      </c>
      <c r="B21" s="11">
        <v>209</v>
      </c>
      <c r="C21" s="12">
        <v>372</v>
      </c>
      <c r="D21" s="39">
        <v>1111</v>
      </c>
      <c r="E21" s="35">
        <v>162</v>
      </c>
      <c r="F21" s="24">
        <v>344</v>
      </c>
      <c r="G21" s="24">
        <v>2312</v>
      </c>
      <c r="H21" s="28">
        <v>52</v>
      </c>
      <c r="I21" s="30">
        <v>4562</v>
      </c>
    </row>
    <row r="22" spans="1:9" ht="13.2" x14ac:dyDescent="0.25">
      <c r="A22" s="17" t="s">
        <v>14</v>
      </c>
      <c r="B22" s="11">
        <v>0</v>
      </c>
      <c r="C22" s="12">
        <v>16</v>
      </c>
      <c r="D22" s="39">
        <v>83</v>
      </c>
      <c r="E22" s="35">
        <v>10</v>
      </c>
      <c r="F22" s="24">
        <v>10</v>
      </c>
      <c r="G22" s="24">
        <v>123</v>
      </c>
      <c r="H22" s="28">
        <v>0</v>
      </c>
      <c r="I22" s="30">
        <v>242</v>
      </c>
    </row>
    <row r="23" spans="1:9" ht="13.2" x14ac:dyDescent="0.25">
      <c r="A23" s="18" t="s">
        <v>15</v>
      </c>
      <c r="B23" s="11">
        <v>145</v>
      </c>
      <c r="C23" s="12">
        <v>269</v>
      </c>
      <c r="D23" s="39">
        <v>766</v>
      </c>
      <c r="E23" s="35">
        <v>138</v>
      </c>
      <c r="F23" s="24">
        <v>237</v>
      </c>
      <c r="G23" s="24">
        <v>1424</v>
      </c>
      <c r="H23" s="28">
        <v>52</v>
      </c>
      <c r="I23" s="30">
        <v>3031</v>
      </c>
    </row>
    <row r="24" spans="1:9" ht="13.2" x14ac:dyDescent="0.25">
      <c r="A24" s="18" t="s">
        <v>16</v>
      </c>
      <c r="B24" s="11">
        <v>0</v>
      </c>
      <c r="C24" s="12">
        <v>4</v>
      </c>
      <c r="D24" s="39">
        <v>60</v>
      </c>
      <c r="E24" s="35">
        <v>0</v>
      </c>
      <c r="F24" s="24">
        <v>1</v>
      </c>
      <c r="G24" s="24">
        <v>30</v>
      </c>
      <c r="H24" s="28">
        <v>0</v>
      </c>
      <c r="I24" s="30">
        <v>95</v>
      </c>
    </row>
    <row r="25" spans="1:9" ht="13.2" x14ac:dyDescent="0.25">
      <c r="A25" s="18" t="s">
        <v>17</v>
      </c>
      <c r="B25" s="11">
        <v>63</v>
      </c>
      <c r="C25" s="12">
        <v>171</v>
      </c>
      <c r="D25" s="39">
        <v>511</v>
      </c>
      <c r="E25" s="35">
        <v>62</v>
      </c>
      <c r="F25" s="24">
        <v>199</v>
      </c>
      <c r="G25" s="24">
        <v>771</v>
      </c>
      <c r="H25" s="28">
        <v>0</v>
      </c>
      <c r="I25" s="30">
        <v>1777</v>
      </c>
    </row>
    <row r="26" spans="1:9" ht="6" customHeight="1" x14ac:dyDescent="0.25">
      <c r="A26" s="111"/>
      <c r="B26" s="112"/>
      <c r="C26" s="112"/>
      <c r="D26" s="112"/>
      <c r="E26" s="112"/>
      <c r="F26" s="112"/>
      <c r="G26" s="112"/>
      <c r="H26" s="112"/>
      <c r="I26" s="113"/>
    </row>
    <row r="27" spans="1:9" s="2" customFormat="1" ht="13.2" x14ac:dyDescent="0.25">
      <c r="A27" s="19" t="s">
        <v>75</v>
      </c>
      <c r="B27" s="20">
        <f>SUM(B85,B68,B57,B49,B38,B28)</f>
        <v>746</v>
      </c>
      <c r="C27" s="20">
        <f t="shared" ref="C27:I27" si="4">SUM(C85,C68,C57,C49,C38,C28)</f>
        <v>1465</v>
      </c>
      <c r="D27" s="20">
        <f t="shared" si="4"/>
        <v>4839</v>
      </c>
      <c r="E27" s="20">
        <f t="shared" si="4"/>
        <v>643</v>
      </c>
      <c r="F27" s="20">
        <f t="shared" si="4"/>
        <v>1320</v>
      </c>
      <c r="G27" s="20">
        <f t="shared" si="4"/>
        <v>8125</v>
      </c>
      <c r="H27" s="20">
        <f t="shared" si="4"/>
        <v>218</v>
      </c>
      <c r="I27" s="20">
        <f t="shared" si="4"/>
        <v>17356</v>
      </c>
    </row>
    <row r="28" spans="1:9" ht="13.2" x14ac:dyDescent="0.25">
      <c r="A28" s="64" t="s">
        <v>18</v>
      </c>
      <c r="B28" s="51">
        <f>SUM(B29:B37)</f>
        <v>576</v>
      </c>
      <c r="C28" s="52">
        <f t="shared" ref="C28:H28" si="5">SUM(C29:C37)</f>
        <v>1006</v>
      </c>
      <c r="D28" s="53">
        <f t="shared" si="5"/>
        <v>2793</v>
      </c>
      <c r="E28" s="54">
        <f t="shared" si="5"/>
        <v>458</v>
      </c>
      <c r="F28" s="55">
        <f t="shared" si="5"/>
        <v>797</v>
      </c>
      <c r="G28" s="55">
        <f t="shared" si="5"/>
        <v>5415</v>
      </c>
      <c r="H28" s="56">
        <f t="shared" si="5"/>
        <v>197</v>
      </c>
      <c r="I28" s="58">
        <f>SUM(I29:I37)</f>
        <v>11242</v>
      </c>
    </row>
    <row r="29" spans="1:9" ht="13.2" x14ac:dyDescent="0.25">
      <c r="A29" s="16" t="s">
        <v>77</v>
      </c>
      <c r="B29" s="13">
        <v>6</v>
      </c>
      <c r="C29" s="14">
        <v>40</v>
      </c>
      <c r="D29" s="40">
        <v>122</v>
      </c>
      <c r="E29" s="36">
        <v>7</v>
      </c>
      <c r="F29" s="25">
        <v>47</v>
      </c>
      <c r="G29" s="25">
        <v>315</v>
      </c>
      <c r="H29" s="29">
        <v>0</v>
      </c>
      <c r="I29" s="31">
        <v>537</v>
      </c>
    </row>
    <row r="30" spans="1:9" ht="13.2" x14ac:dyDescent="0.25">
      <c r="A30" s="16" t="s">
        <v>19</v>
      </c>
      <c r="B30" s="11">
        <v>190</v>
      </c>
      <c r="C30" s="12">
        <v>320</v>
      </c>
      <c r="D30" s="39">
        <v>890</v>
      </c>
      <c r="E30" s="35">
        <v>150</v>
      </c>
      <c r="F30" s="24">
        <v>250</v>
      </c>
      <c r="G30" s="24">
        <v>1700</v>
      </c>
      <c r="H30" s="28">
        <v>52</v>
      </c>
      <c r="I30" s="30">
        <v>3552</v>
      </c>
    </row>
    <row r="31" spans="1:9" ht="13.2" x14ac:dyDescent="0.25">
      <c r="A31" s="16" t="s">
        <v>20</v>
      </c>
      <c r="B31" s="11">
        <v>190</v>
      </c>
      <c r="C31" s="12">
        <v>320</v>
      </c>
      <c r="D31" s="39">
        <v>890</v>
      </c>
      <c r="E31" s="35">
        <v>150</v>
      </c>
      <c r="F31" s="24">
        <v>250</v>
      </c>
      <c r="G31" s="24">
        <v>1700</v>
      </c>
      <c r="H31" s="28">
        <v>93</v>
      </c>
      <c r="I31" s="30">
        <v>3593</v>
      </c>
    </row>
    <row r="32" spans="1:9" ht="13.2" x14ac:dyDescent="0.25">
      <c r="A32" s="16" t="s">
        <v>21</v>
      </c>
      <c r="B32" s="11">
        <v>190</v>
      </c>
      <c r="C32" s="12">
        <v>320</v>
      </c>
      <c r="D32" s="39">
        <v>890</v>
      </c>
      <c r="E32" s="35">
        <v>150</v>
      </c>
      <c r="F32" s="24">
        <v>250</v>
      </c>
      <c r="G32" s="24">
        <v>1700</v>
      </c>
      <c r="H32" s="28">
        <v>52</v>
      </c>
      <c r="I32" s="30">
        <v>3552</v>
      </c>
    </row>
    <row r="33" spans="1:9" ht="13.2" x14ac:dyDescent="0.25">
      <c r="A33" s="16" t="s">
        <v>22</v>
      </c>
      <c r="B33" s="11">
        <v>0</v>
      </c>
      <c r="C33" s="12">
        <v>0</v>
      </c>
      <c r="D33" s="39">
        <v>0</v>
      </c>
      <c r="E33" s="35">
        <v>0</v>
      </c>
      <c r="F33" s="24">
        <v>0</v>
      </c>
      <c r="G33" s="24">
        <v>0</v>
      </c>
      <c r="H33" s="28">
        <v>0</v>
      </c>
      <c r="I33" s="30">
        <v>0</v>
      </c>
    </row>
    <row r="34" spans="1:9" ht="13.2" x14ac:dyDescent="0.25">
      <c r="A34" s="16" t="s">
        <v>23</v>
      </c>
      <c r="B34" s="11">
        <v>0</v>
      </c>
      <c r="C34" s="12">
        <v>6</v>
      </c>
      <c r="D34" s="39">
        <v>1</v>
      </c>
      <c r="E34" s="35">
        <v>1</v>
      </c>
      <c r="F34" s="24">
        <v>0</v>
      </c>
      <c r="G34" s="24">
        <v>0</v>
      </c>
      <c r="H34" s="28">
        <v>0</v>
      </c>
      <c r="I34" s="30">
        <v>8</v>
      </c>
    </row>
    <row r="35" spans="1:9" ht="13.2" x14ac:dyDescent="0.25">
      <c r="A35" s="16" t="s">
        <v>24</v>
      </c>
      <c r="B35" s="11">
        <v>0</v>
      </c>
      <c r="C35" s="12">
        <v>0</v>
      </c>
      <c r="D35" s="39">
        <v>0</v>
      </c>
      <c r="E35" s="35">
        <v>0</v>
      </c>
      <c r="F35" s="24">
        <v>0</v>
      </c>
      <c r="G35" s="24">
        <v>0</v>
      </c>
      <c r="H35" s="28">
        <v>0</v>
      </c>
      <c r="I35" s="30">
        <v>0</v>
      </c>
    </row>
    <row r="36" spans="1:9" ht="13.2" x14ac:dyDescent="0.25">
      <c r="A36" s="16" t="s">
        <v>25</v>
      </c>
      <c r="B36" s="11">
        <v>0</v>
      </c>
      <c r="C36" s="12">
        <v>0</v>
      </c>
      <c r="D36" s="39">
        <v>0</v>
      </c>
      <c r="E36" s="35">
        <v>0</v>
      </c>
      <c r="F36" s="24">
        <v>0</v>
      </c>
      <c r="G36" s="24">
        <v>0</v>
      </c>
      <c r="H36" s="28">
        <v>0</v>
      </c>
      <c r="I36" s="30">
        <v>0</v>
      </c>
    </row>
    <row r="37" spans="1:9" ht="13.2" x14ac:dyDescent="0.25">
      <c r="A37" s="16" t="s">
        <v>26</v>
      </c>
      <c r="B37" s="11">
        <v>0</v>
      </c>
      <c r="C37" s="12">
        <v>0</v>
      </c>
      <c r="D37" s="39">
        <v>0</v>
      </c>
      <c r="E37" s="35">
        <v>0</v>
      </c>
      <c r="F37" s="24">
        <v>0</v>
      </c>
      <c r="G37" s="24">
        <v>0</v>
      </c>
      <c r="H37" s="28">
        <v>0</v>
      </c>
      <c r="I37" s="30">
        <v>0</v>
      </c>
    </row>
    <row r="38" spans="1:9" ht="13.2" x14ac:dyDescent="0.25">
      <c r="A38" s="64" t="s">
        <v>27</v>
      </c>
      <c r="B38" s="51">
        <f>SUM(B39:B48)</f>
        <v>0</v>
      </c>
      <c r="C38" s="52">
        <f t="shared" ref="C38:I38" si="6">SUM(C39:C48)</f>
        <v>29</v>
      </c>
      <c r="D38" s="53">
        <f t="shared" si="6"/>
        <v>224</v>
      </c>
      <c r="E38" s="54">
        <f t="shared" si="6"/>
        <v>23</v>
      </c>
      <c r="F38" s="55">
        <f t="shared" si="6"/>
        <v>39</v>
      </c>
      <c r="G38" s="55">
        <f t="shared" si="6"/>
        <v>353</v>
      </c>
      <c r="H38" s="56">
        <f t="shared" si="6"/>
        <v>0</v>
      </c>
      <c r="I38" s="58">
        <f t="shared" si="6"/>
        <v>668</v>
      </c>
    </row>
    <row r="39" spans="1:9" ht="13.2" x14ac:dyDescent="0.25">
      <c r="A39" s="16" t="s">
        <v>78</v>
      </c>
      <c r="B39" s="13">
        <v>0</v>
      </c>
      <c r="C39" s="14">
        <v>2</v>
      </c>
      <c r="D39" s="40">
        <v>47</v>
      </c>
      <c r="E39" s="36">
        <v>2</v>
      </c>
      <c r="F39" s="25">
        <v>8</v>
      </c>
      <c r="G39" s="25">
        <v>54</v>
      </c>
      <c r="H39" s="29">
        <v>0</v>
      </c>
      <c r="I39" s="31">
        <v>113</v>
      </c>
    </row>
    <row r="40" spans="1:9" ht="13.2" x14ac:dyDescent="0.25">
      <c r="A40" s="16" t="s">
        <v>28</v>
      </c>
      <c r="B40" s="11">
        <v>0</v>
      </c>
      <c r="C40" s="12">
        <v>7</v>
      </c>
      <c r="D40" s="39">
        <v>22</v>
      </c>
      <c r="E40" s="35">
        <v>2</v>
      </c>
      <c r="F40" s="24">
        <v>8</v>
      </c>
      <c r="G40" s="24">
        <v>24</v>
      </c>
      <c r="H40" s="28">
        <v>0</v>
      </c>
      <c r="I40" s="30">
        <v>63</v>
      </c>
    </row>
    <row r="41" spans="1:9" ht="13.2" x14ac:dyDescent="0.25">
      <c r="A41" s="16" t="s">
        <v>29</v>
      </c>
      <c r="B41" s="11">
        <v>0</v>
      </c>
      <c r="C41" s="12">
        <v>20</v>
      </c>
      <c r="D41" s="39">
        <v>108</v>
      </c>
      <c r="E41" s="35">
        <v>19</v>
      </c>
      <c r="F41" s="24">
        <v>15</v>
      </c>
      <c r="G41" s="24">
        <v>177</v>
      </c>
      <c r="H41" s="28">
        <v>0</v>
      </c>
      <c r="I41" s="30">
        <v>339</v>
      </c>
    </row>
    <row r="42" spans="1:9" ht="13.2" x14ac:dyDescent="0.25">
      <c r="A42" s="16" t="s">
        <v>30</v>
      </c>
      <c r="B42" s="11">
        <v>0</v>
      </c>
      <c r="C42" s="12">
        <v>0</v>
      </c>
      <c r="D42" s="39">
        <v>33</v>
      </c>
      <c r="E42" s="35">
        <v>0</v>
      </c>
      <c r="F42" s="24">
        <v>8</v>
      </c>
      <c r="G42" s="24">
        <v>59</v>
      </c>
      <c r="H42" s="28">
        <v>0</v>
      </c>
      <c r="I42" s="30">
        <v>100</v>
      </c>
    </row>
    <row r="43" spans="1:9" ht="13.2" x14ac:dyDescent="0.25">
      <c r="A43" s="16" t="s">
        <v>31</v>
      </c>
      <c r="B43" s="11">
        <v>0</v>
      </c>
      <c r="C43" s="12">
        <v>0</v>
      </c>
      <c r="D43" s="39">
        <v>7</v>
      </c>
      <c r="E43" s="35">
        <v>0</v>
      </c>
      <c r="F43" s="24">
        <v>0</v>
      </c>
      <c r="G43" s="24">
        <v>16</v>
      </c>
      <c r="H43" s="28">
        <v>0</v>
      </c>
      <c r="I43" s="30">
        <v>23</v>
      </c>
    </row>
    <row r="44" spans="1:9" ht="13.2" x14ac:dyDescent="0.25">
      <c r="A44" s="16" t="s">
        <v>32</v>
      </c>
      <c r="B44" s="11">
        <v>0</v>
      </c>
      <c r="C44" s="12">
        <v>0</v>
      </c>
      <c r="D44" s="39">
        <v>7</v>
      </c>
      <c r="E44" s="35">
        <v>0</v>
      </c>
      <c r="F44" s="24">
        <v>0</v>
      </c>
      <c r="G44" s="24">
        <v>23</v>
      </c>
      <c r="H44" s="28">
        <v>0</v>
      </c>
      <c r="I44" s="30">
        <v>30</v>
      </c>
    </row>
    <row r="45" spans="1:9" ht="13.2" x14ac:dyDescent="0.25">
      <c r="A45" s="16" t="s">
        <v>33</v>
      </c>
      <c r="B45" s="11">
        <v>0</v>
      </c>
      <c r="C45" s="12">
        <v>0</v>
      </c>
      <c r="D45" s="39">
        <v>0</v>
      </c>
      <c r="E45" s="35">
        <v>0</v>
      </c>
      <c r="F45" s="24">
        <v>0</v>
      </c>
      <c r="G45" s="24">
        <v>0</v>
      </c>
      <c r="H45" s="28">
        <v>0</v>
      </c>
      <c r="I45" s="30">
        <v>0</v>
      </c>
    </row>
    <row r="46" spans="1:9" ht="13.2" x14ac:dyDescent="0.25">
      <c r="A46" s="16" t="s">
        <v>34</v>
      </c>
      <c r="B46" s="11">
        <v>0</v>
      </c>
      <c r="C46" s="12">
        <v>0</v>
      </c>
      <c r="D46" s="39">
        <v>0</v>
      </c>
      <c r="E46" s="35">
        <v>0</v>
      </c>
      <c r="F46" s="24">
        <v>0</v>
      </c>
      <c r="G46" s="24">
        <v>0</v>
      </c>
      <c r="H46" s="28">
        <v>0</v>
      </c>
      <c r="I46" s="30">
        <v>0</v>
      </c>
    </row>
    <row r="47" spans="1:9" ht="13.2" x14ac:dyDescent="0.25">
      <c r="A47" s="16" t="s">
        <v>35</v>
      </c>
      <c r="B47" s="11">
        <v>0</v>
      </c>
      <c r="C47" s="12">
        <v>0</v>
      </c>
      <c r="D47" s="39">
        <v>0</v>
      </c>
      <c r="E47" s="35">
        <v>0</v>
      </c>
      <c r="F47" s="24">
        <v>0</v>
      </c>
      <c r="G47" s="24">
        <v>0</v>
      </c>
      <c r="H47" s="28">
        <v>0</v>
      </c>
      <c r="I47" s="30">
        <v>0</v>
      </c>
    </row>
    <row r="48" spans="1:9" ht="13.2" x14ac:dyDescent="0.25">
      <c r="A48" s="16" t="s">
        <v>36</v>
      </c>
      <c r="B48" s="11">
        <v>0</v>
      </c>
      <c r="C48" s="12">
        <v>0</v>
      </c>
      <c r="D48" s="39">
        <v>0</v>
      </c>
      <c r="E48" s="35">
        <v>0</v>
      </c>
      <c r="F48" s="24">
        <v>0</v>
      </c>
      <c r="G48" s="24">
        <v>0</v>
      </c>
      <c r="H48" s="28">
        <v>0</v>
      </c>
      <c r="I48" s="30">
        <v>0</v>
      </c>
    </row>
    <row r="49" spans="1:9" ht="13.2" x14ac:dyDescent="0.25">
      <c r="A49" s="64" t="s">
        <v>37</v>
      </c>
      <c r="B49" s="51">
        <f>SUM(B50:B56)</f>
        <v>49</v>
      </c>
      <c r="C49" s="52">
        <f t="shared" ref="C49:I49" si="7">SUM(C50:C56)</f>
        <v>80</v>
      </c>
      <c r="D49" s="53">
        <f t="shared" si="7"/>
        <v>322</v>
      </c>
      <c r="E49" s="54">
        <f t="shared" si="7"/>
        <v>69</v>
      </c>
      <c r="F49" s="55">
        <f t="shared" si="7"/>
        <v>97</v>
      </c>
      <c r="G49" s="55">
        <f t="shared" si="7"/>
        <v>517</v>
      </c>
      <c r="H49" s="56">
        <f t="shared" si="7"/>
        <v>13</v>
      </c>
      <c r="I49" s="58">
        <f t="shared" si="7"/>
        <v>1147</v>
      </c>
    </row>
    <row r="50" spans="1:9" ht="13.2" x14ac:dyDescent="0.25">
      <c r="A50" s="16" t="s">
        <v>79</v>
      </c>
      <c r="B50" s="13">
        <v>4</v>
      </c>
      <c r="C50" s="14">
        <v>12</v>
      </c>
      <c r="D50" s="40">
        <v>41</v>
      </c>
      <c r="E50" s="36">
        <v>4</v>
      </c>
      <c r="F50" s="25">
        <v>18</v>
      </c>
      <c r="G50" s="25">
        <v>88</v>
      </c>
      <c r="H50" s="29">
        <v>0</v>
      </c>
      <c r="I50" s="31">
        <v>167</v>
      </c>
    </row>
    <row r="51" spans="1:9" ht="13.2" x14ac:dyDescent="0.25">
      <c r="A51" s="16" t="s">
        <v>38</v>
      </c>
      <c r="B51" s="11">
        <v>14</v>
      </c>
      <c r="C51" s="12">
        <v>31</v>
      </c>
      <c r="D51" s="39">
        <v>131</v>
      </c>
      <c r="E51" s="35">
        <v>25</v>
      </c>
      <c r="F51" s="24">
        <v>40</v>
      </c>
      <c r="G51" s="24">
        <v>206</v>
      </c>
      <c r="H51" s="28">
        <v>6</v>
      </c>
      <c r="I51" s="30">
        <v>453</v>
      </c>
    </row>
    <row r="52" spans="1:9" ht="13.2" x14ac:dyDescent="0.25">
      <c r="A52" s="16" t="s">
        <v>39</v>
      </c>
      <c r="B52" s="11">
        <v>24</v>
      </c>
      <c r="C52" s="12">
        <v>24</v>
      </c>
      <c r="D52" s="39">
        <v>103</v>
      </c>
      <c r="E52" s="35">
        <v>25</v>
      </c>
      <c r="F52" s="24">
        <v>27</v>
      </c>
      <c r="G52" s="24">
        <v>137</v>
      </c>
      <c r="H52" s="28">
        <v>7</v>
      </c>
      <c r="I52" s="30">
        <v>347</v>
      </c>
    </row>
    <row r="53" spans="1:9" ht="13.2" x14ac:dyDescent="0.25">
      <c r="A53" s="16" t="s">
        <v>40</v>
      </c>
      <c r="B53" s="11">
        <v>7</v>
      </c>
      <c r="C53" s="12">
        <v>13</v>
      </c>
      <c r="D53" s="39">
        <v>2</v>
      </c>
      <c r="E53" s="35">
        <v>0</v>
      </c>
      <c r="F53" s="24">
        <v>12</v>
      </c>
      <c r="G53" s="24">
        <v>4</v>
      </c>
      <c r="H53" s="28">
        <v>0</v>
      </c>
      <c r="I53" s="30">
        <v>38</v>
      </c>
    </row>
    <row r="54" spans="1:9" ht="13.2" x14ac:dyDescent="0.25">
      <c r="A54" s="16" t="s">
        <v>41</v>
      </c>
      <c r="B54" s="11">
        <v>0</v>
      </c>
      <c r="C54" s="12">
        <v>0</v>
      </c>
      <c r="D54" s="39">
        <v>19</v>
      </c>
      <c r="E54" s="35">
        <v>9</v>
      </c>
      <c r="F54" s="24">
        <v>0</v>
      </c>
      <c r="G54" s="24">
        <v>40</v>
      </c>
      <c r="H54" s="28">
        <v>0</v>
      </c>
      <c r="I54" s="30">
        <v>68</v>
      </c>
    </row>
    <row r="55" spans="1:9" ht="13.2" x14ac:dyDescent="0.25">
      <c r="A55" s="16" t="s">
        <v>42</v>
      </c>
      <c r="B55" s="11">
        <v>0</v>
      </c>
      <c r="C55" s="12">
        <v>0</v>
      </c>
      <c r="D55" s="39">
        <v>15</v>
      </c>
      <c r="E55" s="35">
        <v>0</v>
      </c>
      <c r="F55" s="24">
        <v>0</v>
      </c>
      <c r="G55" s="24">
        <v>23</v>
      </c>
      <c r="H55" s="28">
        <v>0</v>
      </c>
      <c r="I55" s="30">
        <v>38</v>
      </c>
    </row>
    <row r="56" spans="1:9" ht="13.2" x14ac:dyDescent="0.25">
      <c r="A56" s="16" t="s">
        <v>43</v>
      </c>
      <c r="B56" s="11">
        <v>0</v>
      </c>
      <c r="C56" s="12">
        <v>0</v>
      </c>
      <c r="D56" s="39">
        <v>11</v>
      </c>
      <c r="E56" s="35">
        <v>6</v>
      </c>
      <c r="F56" s="24">
        <v>0</v>
      </c>
      <c r="G56" s="24">
        <v>19</v>
      </c>
      <c r="H56" s="28">
        <v>0</v>
      </c>
      <c r="I56" s="30">
        <v>36</v>
      </c>
    </row>
    <row r="57" spans="1:9" ht="13.2" x14ac:dyDescent="0.25">
      <c r="A57" s="64" t="s">
        <v>44</v>
      </c>
      <c r="B57" s="51">
        <f>SUM(B58:B67)</f>
        <v>40</v>
      </c>
      <c r="C57" s="52">
        <f t="shared" ref="C57:I57" si="8">SUM(C58:C67)</f>
        <v>105</v>
      </c>
      <c r="D57" s="53">
        <f t="shared" si="8"/>
        <v>551</v>
      </c>
      <c r="E57" s="54">
        <f t="shared" si="8"/>
        <v>27</v>
      </c>
      <c r="F57" s="55">
        <f t="shared" si="8"/>
        <v>151</v>
      </c>
      <c r="G57" s="55">
        <f t="shared" si="8"/>
        <v>921</v>
      </c>
      <c r="H57" s="56">
        <f t="shared" si="8"/>
        <v>8</v>
      </c>
      <c r="I57" s="58">
        <f t="shared" si="8"/>
        <v>1803</v>
      </c>
    </row>
    <row r="58" spans="1:9" ht="13.2" x14ac:dyDescent="0.25">
      <c r="A58" s="16" t="s">
        <v>80</v>
      </c>
      <c r="B58" s="13">
        <v>1</v>
      </c>
      <c r="C58" s="14">
        <v>13</v>
      </c>
      <c r="D58" s="40">
        <v>93</v>
      </c>
      <c r="E58" s="36">
        <v>3</v>
      </c>
      <c r="F58" s="25">
        <v>31</v>
      </c>
      <c r="G58" s="25">
        <v>240</v>
      </c>
      <c r="H58" s="29">
        <v>0</v>
      </c>
      <c r="I58" s="31">
        <v>381</v>
      </c>
    </row>
    <row r="59" spans="1:9" ht="15.75" customHeight="1" x14ac:dyDescent="0.25">
      <c r="A59" s="16" t="s">
        <v>45</v>
      </c>
      <c r="B59" s="11">
        <v>7</v>
      </c>
      <c r="C59" s="12">
        <v>25</v>
      </c>
      <c r="D59" s="39">
        <v>61</v>
      </c>
      <c r="E59" s="35">
        <v>24</v>
      </c>
      <c r="F59" s="24">
        <v>32</v>
      </c>
      <c r="G59" s="24">
        <v>182</v>
      </c>
      <c r="H59" s="28">
        <v>0</v>
      </c>
      <c r="I59" s="30">
        <v>331</v>
      </c>
    </row>
    <row r="60" spans="1:9" ht="13.2" x14ac:dyDescent="0.25">
      <c r="A60" s="16" t="s">
        <v>46</v>
      </c>
      <c r="B60" s="11">
        <v>32</v>
      </c>
      <c r="C60" s="12">
        <v>55</v>
      </c>
      <c r="D60" s="39">
        <v>295</v>
      </c>
      <c r="E60" s="35">
        <v>0</v>
      </c>
      <c r="F60" s="24">
        <v>81</v>
      </c>
      <c r="G60" s="24">
        <v>403</v>
      </c>
      <c r="H60" s="28">
        <v>8</v>
      </c>
      <c r="I60" s="30">
        <v>874</v>
      </c>
    </row>
    <row r="61" spans="1:9" ht="13.2" x14ac:dyDescent="0.25">
      <c r="A61" s="16" t="s">
        <v>47</v>
      </c>
      <c r="B61" s="11">
        <v>0</v>
      </c>
      <c r="C61" s="12">
        <v>0</v>
      </c>
      <c r="D61" s="39">
        <v>26</v>
      </c>
      <c r="E61" s="35">
        <v>0</v>
      </c>
      <c r="F61" s="24">
        <v>0</v>
      </c>
      <c r="G61" s="24">
        <v>27</v>
      </c>
      <c r="H61" s="28">
        <v>0</v>
      </c>
      <c r="I61" s="30">
        <v>53</v>
      </c>
    </row>
    <row r="62" spans="1:9" ht="13.2" x14ac:dyDescent="0.25">
      <c r="A62" s="16" t="s">
        <v>48</v>
      </c>
      <c r="B62" s="11">
        <v>0</v>
      </c>
      <c r="C62" s="12">
        <v>12</v>
      </c>
      <c r="D62" s="39">
        <v>41</v>
      </c>
      <c r="E62" s="35">
        <v>0</v>
      </c>
      <c r="F62" s="24">
        <v>7</v>
      </c>
      <c r="G62" s="24">
        <v>36</v>
      </c>
      <c r="H62" s="28">
        <v>0</v>
      </c>
      <c r="I62" s="30">
        <v>96</v>
      </c>
    </row>
    <row r="63" spans="1:9" ht="13.2" x14ac:dyDescent="0.25">
      <c r="A63" s="16" t="s">
        <v>49</v>
      </c>
      <c r="B63" s="11">
        <v>0</v>
      </c>
      <c r="C63" s="12">
        <v>0</v>
      </c>
      <c r="D63" s="39">
        <v>19</v>
      </c>
      <c r="E63" s="35">
        <v>0</v>
      </c>
      <c r="F63" s="24">
        <v>0</v>
      </c>
      <c r="G63" s="24">
        <v>13</v>
      </c>
      <c r="H63" s="28">
        <v>0</v>
      </c>
      <c r="I63" s="30">
        <v>32</v>
      </c>
    </row>
    <row r="64" spans="1:9" ht="13.2" x14ac:dyDescent="0.25">
      <c r="A64" s="16" t="s">
        <v>50</v>
      </c>
      <c r="B64" s="11">
        <v>0</v>
      </c>
      <c r="C64" s="12">
        <v>0</v>
      </c>
      <c r="D64" s="39">
        <v>12</v>
      </c>
      <c r="E64" s="35">
        <v>0</v>
      </c>
      <c r="F64" s="24">
        <v>0</v>
      </c>
      <c r="G64" s="24">
        <v>20</v>
      </c>
      <c r="H64" s="28">
        <v>0</v>
      </c>
      <c r="I64" s="30">
        <v>32</v>
      </c>
    </row>
    <row r="65" spans="1:9" ht="13.2" x14ac:dyDescent="0.25">
      <c r="A65" s="16" t="s">
        <v>51</v>
      </c>
      <c r="B65" s="11">
        <v>0</v>
      </c>
      <c r="C65" s="12">
        <v>0</v>
      </c>
      <c r="D65" s="39">
        <v>2</v>
      </c>
      <c r="E65" s="35">
        <v>0</v>
      </c>
      <c r="F65" s="24">
        <v>0</v>
      </c>
      <c r="G65" s="24">
        <v>0</v>
      </c>
      <c r="H65" s="28">
        <v>0</v>
      </c>
      <c r="I65" s="30">
        <v>2</v>
      </c>
    </row>
    <row r="66" spans="1:9" ht="13.2" x14ac:dyDescent="0.25">
      <c r="A66" s="16" t="s">
        <v>52</v>
      </c>
      <c r="B66" s="11">
        <v>0</v>
      </c>
      <c r="C66" s="12">
        <v>0</v>
      </c>
      <c r="D66" s="39">
        <v>0</v>
      </c>
      <c r="E66" s="35">
        <v>0</v>
      </c>
      <c r="F66" s="24">
        <v>0</v>
      </c>
      <c r="G66" s="24">
        <v>0</v>
      </c>
      <c r="H66" s="28">
        <v>0</v>
      </c>
      <c r="I66" s="30">
        <v>0</v>
      </c>
    </row>
    <row r="67" spans="1:9" ht="13.2" x14ac:dyDescent="0.25">
      <c r="A67" s="16" t="s">
        <v>53</v>
      </c>
      <c r="B67" s="11">
        <v>0</v>
      </c>
      <c r="C67" s="12">
        <v>0</v>
      </c>
      <c r="D67" s="39">
        <v>2</v>
      </c>
      <c r="E67" s="35">
        <v>0</v>
      </c>
      <c r="F67" s="24">
        <v>0</v>
      </c>
      <c r="G67" s="24">
        <v>0</v>
      </c>
      <c r="H67" s="28">
        <v>0</v>
      </c>
      <c r="I67" s="30">
        <v>2</v>
      </c>
    </row>
    <row r="68" spans="1:9" ht="13.2" x14ac:dyDescent="0.25">
      <c r="A68" s="64" t="s">
        <v>54</v>
      </c>
      <c r="B68" s="51">
        <f>SUM(B69:B84)</f>
        <v>76</v>
      </c>
      <c r="C68" s="52">
        <f t="shared" ref="C68:I68" si="9">SUM(C69:C84)</f>
        <v>245</v>
      </c>
      <c r="D68" s="53">
        <f t="shared" si="9"/>
        <v>942</v>
      </c>
      <c r="E68" s="54">
        <f t="shared" si="9"/>
        <v>48</v>
      </c>
      <c r="F68" s="55">
        <f t="shared" si="9"/>
        <v>235</v>
      </c>
      <c r="G68" s="55">
        <f t="shared" si="9"/>
        <v>881</v>
      </c>
      <c r="H68" s="56">
        <f t="shared" si="9"/>
        <v>0</v>
      </c>
      <c r="I68" s="58">
        <f t="shared" si="9"/>
        <v>2427</v>
      </c>
    </row>
    <row r="69" spans="1:9" ht="13.2" x14ac:dyDescent="0.25">
      <c r="A69" s="16" t="s">
        <v>55</v>
      </c>
      <c r="B69" s="11">
        <v>31</v>
      </c>
      <c r="C69" s="12">
        <v>81</v>
      </c>
      <c r="D69" s="39">
        <v>29</v>
      </c>
      <c r="E69" s="35">
        <v>18</v>
      </c>
      <c r="F69" s="24">
        <v>57</v>
      </c>
      <c r="G69" s="24">
        <v>16</v>
      </c>
      <c r="H69" s="28">
        <v>0</v>
      </c>
      <c r="I69" s="30">
        <v>232</v>
      </c>
    </row>
    <row r="70" spans="1:9" ht="13.2" x14ac:dyDescent="0.25">
      <c r="A70" s="16" t="s">
        <v>56</v>
      </c>
      <c r="B70" s="11">
        <v>18</v>
      </c>
      <c r="C70" s="12">
        <v>64</v>
      </c>
      <c r="D70" s="39">
        <v>17</v>
      </c>
      <c r="E70" s="35">
        <v>5</v>
      </c>
      <c r="F70" s="24">
        <v>73</v>
      </c>
      <c r="G70" s="24">
        <v>39</v>
      </c>
      <c r="H70" s="28">
        <v>0</v>
      </c>
      <c r="I70" s="30">
        <v>216</v>
      </c>
    </row>
    <row r="71" spans="1:9" ht="13.2" x14ac:dyDescent="0.25">
      <c r="A71" s="16" t="s">
        <v>57</v>
      </c>
      <c r="B71" s="11">
        <v>7</v>
      </c>
      <c r="C71" s="12">
        <v>11</v>
      </c>
      <c r="D71" s="39">
        <v>483</v>
      </c>
      <c r="E71" s="35">
        <v>0</v>
      </c>
      <c r="F71" s="24">
        <v>17</v>
      </c>
      <c r="G71" s="24">
        <v>92</v>
      </c>
      <c r="H71" s="28">
        <v>0</v>
      </c>
      <c r="I71" s="30">
        <v>610</v>
      </c>
    </row>
    <row r="72" spans="1:9" ht="13.2" x14ac:dyDescent="0.25">
      <c r="A72" s="16" t="s">
        <v>58</v>
      </c>
      <c r="B72" s="11">
        <v>10</v>
      </c>
      <c r="C72" s="12">
        <v>18</v>
      </c>
      <c r="D72" s="39">
        <v>211</v>
      </c>
      <c r="E72" s="35">
        <v>8</v>
      </c>
      <c r="F72" s="24">
        <v>17</v>
      </c>
      <c r="G72" s="24">
        <v>263</v>
      </c>
      <c r="H72" s="28">
        <v>0</v>
      </c>
      <c r="I72" s="30">
        <v>527</v>
      </c>
    </row>
    <row r="73" spans="1:9" ht="13.2" x14ac:dyDescent="0.25">
      <c r="A73" s="16" t="s">
        <v>59</v>
      </c>
      <c r="B73" s="11">
        <v>0</v>
      </c>
      <c r="C73" s="12">
        <v>0</v>
      </c>
      <c r="D73" s="39">
        <v>0</v>
      </c>
      <c r="E73" s="35">
        <v>0</v>
      </c>
      <c r="F73" s="24">
        <v>0</v>
      </c>
      <c r="G73" s="24">
        <v>131</v>
      </c>
      <c r="H73" s="28">
        <v>0</v>
      </c>
      <c r="I73" s="30">
        <v>131</v>
      </c>
    </row>
    <row r="74" spans="1:9" ht="13.2" x14ac:dyDescent="0.25">
      <c r="A74" s="16" t="s">
        <v>60</v>
      </c>
      <c r="B74" s="11">
        <v>0</v>
      </c>
      <c r="C74" s="12">
        <v>0</v>
      </c>
      <c r="D74" s="39">
        <v>1</v>
      </c>
      <c r="E74" s="35">
        <v>0</v>
      </c>
      <c r="F74" s="24">
        <v>0</v>
      </c>
      <c r="G74" s="24">
        <v>15</v>
      </c>
      <c r="H74" s="28">
        <v>0</v>
      </c>
      <c r="I74" s="30">
        <v>16</v>
      </c>
    </row>
    <row r="75" spans="1:9" ht="13.2" x14ac:dyDescent="0.25">
      <c r="A75" s="16" t="s">
        <v>61</v>
      </c>
      <c r="B75" s="11">
        <v>0</v>
      </c>
      <c r="C75" s="12">
        <v>0</v>
      </c>
      <c r="D75" s="39">
        <v>11</v>
      </c>
      <c r="E75" s="35">
        <v>0</v>
      </c>
      <c r="F75" s="24">
        <v>0</v>
      </c>
      <c r="G75" s="24">
        <v>14</v>
      </c>
      <c r="H75" s="28">
        <v>0</v>
      </c>
      <c r="I75" s="30">
        <v>25</v>
      </c>
    </row>
    <row r="76" spans="1:9" ht="13.2" x14ac:dyDescent="0.25">
      <c r="A76" s="16" t="s">
        <v>62</v>
      </c>
      <c r="B76" s="11">
        <v>0</v>
      </c>
      <c r="C76" s="12">
        <v>0</v>
      </c>
      <c r="D76" s="39">
        <v>16</v>
      </c>
      <c r="E76" s="35">
        <v>0</v>
      </c>
      <c r="F76" s="24">
        <v>0</v>
      </c>
      <c r="G76" s="24">
        <v>26</v>
      </c>
      <c r="H76" s="28">
        <v>0</v>
      </c>
      <c r="I76" s="30">
        <v>42</v>
      </c>
    </row>
    <row r="77" spans="1:9" ht="13.2" x14ac:dyDescent="0.25">
      <c r="A77" s="16" t="s">
        <v>63</v>
      </c>
      <c r="B77" s="11">
        <v>0</v>
      </c>
      <c r="C77" s="12">
        <v>0</v>
      </c>
      <c r="D77" s="39">
        <v>0</v>
      </c>
      <c r="E77" s="35">
        <v>0</v>
      </c>
      <c r="F77" s="24">
        <v>0</v>
      </c>
      <c r="G77" s="24">
        <v>0</v>
      </c>
      <c r="H77" s="28">
        <v>0</v>
      </c>
      <c r="I77" s="30">
        <v>0</v>
      </c>
    </row>
    <row r="78" spans="1:9" ht="13.2" x14ac:dyDescent="0.25">
      <c r="A78" s="16" t="s">
        <v>64</v>
      </c>
      <c r="B78" s="11">
        <v>0</v>
      </c>
      <c r="C78" s="12">
        <v>0</v>
      </c>
      <c r="D78" s="39">
        <v>0</v>
      </c>
      <c r="E78" s="35">
        <v>0</v>
      </c>
      <c r="F78" s="24">
        <v>0</v>
      </c>
      <c r="G78" s="24">
        <v>0</v>
      </c>
      <c r="H78" s="28">
        <v>0</v>
      </c>
      <c r="I78" s="30">
        <v>0</v>
      </c>
    </row>
    <row r="79" spans="1:9" ht="13.2" x14ac:dyDescent="0.25">
      <c r="A79" s="16" t="s">
        <v>65</v>
      </c>
      <c r="B79" s="11">
        <v>0</v>
      </c>
      <c r="C79" s="12">
        <v>0</v>
      </c>
      <c r="D79" s="39">
        <v>0</v>
      </c>
      <c r="E79" s="35">
        <v>0</v>
      </c>
      <c r="F79" s="24">
        <v>0</v>
      </c>
      <c r="G79" s="24">
        <v>0</v>
      </c>
      <c r="H79" s="28">
        <v>0</v>
      </c>
      <c r="I79" s="30">
        <v>0</v>
      </c>
    </row>
    <row r="80" spans="1:9" ht="13.2" x14ac:dyDescent="0.25">
      <c r="A80" s="16" t="s">
        <v>66</v>
      </c>
      <c r="B80" s="11">
        <v>0</v>
      </c>
      <c r="C80" s="12">
        <v>0</v>
      </c>
      <c r="D80" s="39">
        <v>0</v>
      </c>
      <c r="E80" s="35">
        <v>0</v>
      </c>
      <c r="F80" s="24">
        <v>0</v>
      </c>
      <c r="G80" s="24">
        <v>0</v>
      </c>
      <c r="H80" s="28">
        <v>0</v>
      </c>
      <c r="I80" s="30">
        <v>0</v>
      </c>
    </row>
    <row r="81" spans="1:9" ht="13.2" x14ac:dyDescent="0.25">
      <c r="A81" s="16" t="s">
        <v>67</v>
      </c>
      <c r="B81" s="11">
        <v>0</v>
      </c>
      <c r="C81" s="12">
        <v>0</v>
      </c>
      <c r="D81" s="39">
        <v>0</v>
      </c>
      <c r="E81" s="35">
        <v>0</v>
      </c>
      <c r="F81" s="24">
        <v>0</v>
      </c>
      <c r="G81" s="24">
        <v>0</v>
      </c>
      <c r="H81" s="28">
        <v>0</v>
      </c>
      <c r="I81" s="30">
        <v>0</v>
      </c>
    </row>
    <row r="82" spans="1:9" ht="13.2" x14ac:dyDescent="0.25">
      <c r="A82" s="16" t="s">
        <v>68</v>
      </c>
      <c r="B82" s="11">
        <v>0</v>
      </c>
      <c r="C82" s="12">
        <v>0</v>
      </c>
      <c r="D82" s="39">
        <v>0</v>
      </c>
      <c r="E82" s="35">
        <v>0</v>
      </c>
      <c r="F82" s="24">
        <v>0</v>
      </c>
      <c r="G82" s="24">
        <v>4</v>
      </c>
      <c r="H82" s="28">
        <v>0</v>
      </c>
      <c r="I82" s="30">
        <v>4</v>
      </c>
    </row>
    <row r="83" spans="1:9" ht="13.2" x14ac:dyDescent="0.25">
      <c r="A83" s="16" t="s">
        <v>69</v>
      </c>
      <c r="B83" s="11">
        <v>1</v>
      </c>
      <c r="C83" s="12">
        <v>0</v>
      </c>
      <c r="D83" s="39">
        <v>0</v>
      </c>
      <c r="E83" s="35">
        <v>0</v>
      </c>
      <c r="F83" s="24">
        <v>0</v>
      </c>
      <c r="G83" s="24">
        <v>0</v>
      </c>
      <c r="H83" s="28">
        <v>0</v>
      </c>
      <c r="I83" s="30">
        <v>1</v>
      </c>
    </row>
    <row r="84" spans="1:9" ht="13.2" x14ac:dyDescent="0.25">
      <c r="A84" s="16" t="s">
        <v>81</v>
      </c>
      <c r="B84" s="11">
        <v>9</v>
      </c>
      <c r="C84" s="12">
        <v>71</v>
      </c>
      <c r="D84" s="39">
        <v>174</v>
      </c>
      <c r="E84" s="35">
        <v>17</v>
      </c>
      <c r="F84" s="24">
        <v>71</v>
      </c>
      <c r="G84" s="24">
        <v>281</v>
      </c>
      <c r="H84" s="28">
        <v>0</v>
      </c>
      <c r="I84" s="30">
        <v>623</v>
      </c>
    </row>
    <row r="85" spans="1:9" ht="13.2" x14ac:dyDescent="0.25">
      <c r="A85" s="64" t="s">
        <v>70</v>
      </c>
      <c r="B85" s="51">
        <f>SUM(B86:B89)</f>
        <v>5</v>
      </c>
      <c r="C85" s="52">
        <f t="shared" ref="C85:I85" si="10">SUM(C86:C89)</f>
        <v>0</v>
      </c>
      <c r="D85" s="53">
        <f t="shared" si="10"/>
        <v>7</v>
      </c>
      <c r="E85" s="54">
        <f t="shared" si="10"/>
        <v>18</v>
      </c>
      <c r="F85" s="55">
        <f t="shared" si="10"/>
        <v>1</v>
      </c>
      <c r="G85" s="55">
        <f t="shared" si="10"/>
        <v>38</v>
      </c>
      <c r="H85" s="56">
        <f t="shared" si="10"/>
        <v>0</v>
      </c>
      <c r="I85" s="58">
        <f t="shared" si="10"/>
        <v>69</v>
      </c>
    </row>
    <row r="86" spans="1:9" ht="13.2" x14ac:dyDescent="0.25">
      <c r="A86" s="16" t="s">
        <v>71</v>
      </c>
      <c r="B86" s="11">
        <v>4</v>
      </c>
      <c r="C86" s="12">
        <v>0</v>
      </c>
      <c r="D86" s="39">
        <v>5</v>
      </c>
      <c r="E86" s="35">
        <v>13</v>
      </c>
      <c r="F86" s="24">
        <v>0</v>
      </c>
      <c r="G86" s="24">
        <v>4</v>
      </c>
      <c r="H86" s="28">
        <v>0</v>
      </c>
      <c r="I86" s="30">
        <v>26</v>
      </c>
    </row>
    <row r="87" spans="1:9" ht="13.2" x14ac:dyDescent="0.25">
      <c r="A87" s="16" t="s">
        <v>72</v>
      </c>
      <c r="B87" s="11">
        <v>0</v>
      </c>
      <c r="C87" s="12">
        <v>0</v>
      </c>
      <c r="D87" s="39">
        <v>0</v>
      </c>
      <c r="E87" s="35">
        <v>0</v>
      </c>
      <c r="F87" s="24">
        <v>0</v>
      </c>
      <c r="G87" s="24">
        <v>0</v>
      </c>
      <c r="H87" s="28">
        <v>0</v>
      </c>
      <c r="I87" s="30">
        <v>0</v>
      </c>
    </row>
    <row r="88" spans="1:9" ht="13.2" x14ac:dyDescent="0.25">
      <c r="A88" s="16" t="s">
        <v>73</v>
      </c>
      <c r="B88" s="11">
        <v>0</v>
      </c>
      <c r="C88" s="12">
        <v>0</v>
      </c>
      <c r="D88" s="39">
        <v>0</v>
      </c>
      <c r="E88" s="35">
        <v>0</v>
      </c>
      <c r="F88" s="24">
        <v>0</v>
      </c>
      <c r="G88" s="24">
        <v>0</v>
      </c>
      <c r="H88" s="28">
        <v>0</v>
      </c>
      <c r="I88" s="30">
        <v>0</v>
      </c>
    </row>
    <row r="89" spans="1:9" ht="13.2" x14ac:dyDescent="0.25">
      <c r="A89" s="16" t="s">
        <v>74</v>
      </c>
      <c r="B89" s="11">
        <v>1</v>
      </c>
      <c r="C89" s="12">
        <v>0</v>
      </c>
      <c r="D89" s="39">
        <v>2</v>
      </c>
      <c r="E89" s="35">
        <v>5</v>
      </c>
      <c r="F89" s="24">
        <v>1</v>
      </c>
      <c r="G89" s="24">
        <v>34</v>
      </c>
      <c r="H89" s="28">
        <v>0</v>
      </c>
      <c r="I89" s="30">
        <v>43</v>
      </c>
    </row>
    <row r="90" spans="1:9" ht="6" customHeight="1" x14ac:dyDescent="0.25">
      <c r="A90" s="111"/>
      <c r="B90" s="112"/>
      <c r="C90" s="112"/>
      <c r="D90" s="112"/>
      <c r="E90" s="112"/>
      <c r="F90" s="112"/>
      <c r="G90" s="112"/>
      <c r="H90" s="112"/>
      <c r="I90" s="113"/>
    </row>
    <row r="91" spans="1:9" s="2" customFormat="1" ht="13.2" x14ac:dyDescent="0.25">
      <c r="A91" s="19" t="s">
        <v>99</v>
      </c>
      <c r="B91" s="73">
        <f>B92</f>
        <v>0</v>
      </c>
      <c r="C91" s="79">
        <f t="shared" ref="C91:I91" si="11">C92</f>
        <v>0</v>
      </c>
      <c r="D91" s="79">
        <f t="shared" si="11"/>
        <v>0</v>
      </c>
      <c r="E91" s="73">
        <f t="shared" si="11"/>
        <v>0</v>
      </c>
      <c r="F91" s="79">
        <f t="shared" si="11"/>
        <v>0</v>
      </c>
      <c r="G91" s="79">
        <f t="shared" si="11"/>
        <v>0</v>
      </c>
      <c r="H91" s="79">
        <f t="shared" si="11"/>
        <v>0</v>
      </c>
      <c r="I91" s="73">
        <f t="shared" si="11"/>
        <v>0</v>
      </c>
    </row>
    <row r="92" spans="1:9" ht="13.2" x14ac:dyDescent="0.25">
      <c r="A92" s="66" t="s">
        <v>76</v>
      </c>
      <c r="B92" s="67">
        <v>0</v>
      </c>
      <c r="C92" s="74">
        <v>0</v>
      </c>
      <c r="D92" s="75">
        <v>0</v>
      </c>
      <c r="E92" s="76">
        <v>0</v>
      </c>
      <c r="F92" s="74">
        <v>0</v>
      </c>
      <c r="G92" s="74">
        <v>0</v>
      </c>
      <c r="H92" s="77">
        <v>0</v>
      </c>
      <c r="I92" s="78">
        <v>0</v>
      </c>
    </row>
    <row r="93" spans="1:9" ht="6" customHeight="1" x14ac:dyDescent="0.25">
      <c r="A93" s="112"/>
      <c r="B93" s="112"/>
      <c r="C93" s="112"/>
      <c r="D93" s="112"/>
      <c r="E93" s="112"/>
      <c r="F93" s="112"/>
      <c r="G93" s="112"/>
      <c r="H93" s="112"/>
      <c r="I93" s="112"/>
    </row>
    <row r="94" spans="1:9" ht="13.2" x14ac:dyDescent="0.25">
      <c r="A94" s="122"/>
      <c r="B94" s="122"/>
      <c r="C94" s="72"/>
      <c r="D94" s="3"/>
      <c r="E94" s="3"/>
      <c r="F94" s="3"/>
      <c r="G94" s="123"/>
      <c r="H94" s="123"/>
      <c r="I94" s="123"/>
    </row>
    <row r="95" spans="1:9" ht="13.2" x14ac:dyDescent="0.25">
      <c r="A95" s="4"/>
      <c r="B95" s="5"/>
      <c r="C95" s="5"/>
      <c r="D95" s="127"/>
      <c r="E95" s="127"/>
      <c r="F95" s="70"/>
      <c r="G95" s="6"/>
      <c r="H95" s="7"/>
      <c r="I95" s="7"/>
    </row>
    <row r="96" spans="1:9" ht="13.2" x14ac:dyDescent="0.25">
      <c r="A96" s="4"/>
      <c r="B96" s="4"/>
      <c r="C96" s="4"/>
      <c r="D96" s="128"/>
      <c r="E96" s="128"/>
      <c r="F96" s="71"/>
      <c r="G96" s="4"/>
      <c r="H96" s="4"/>
      <c r="I96" s="4"/>
    </row>
    <row r="97" spans="1:9" ht="13.2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13.2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13.2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13.2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2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2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2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2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2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2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2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2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2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2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2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2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2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2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2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2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2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2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2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2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2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2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2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2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2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2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2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2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13.2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ht="13.2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ht="13.2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ht="13.2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13.2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ht="13.2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ht="13.2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ht="13.2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ht="13.2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ht="13.2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ht="13.2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ht="13.2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ht="13.2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ht="13.2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ht="13.2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ht="13.2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13.2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13.2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13.2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13.2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13.2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13.2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13.2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13.2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13.2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13.2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13.2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13.2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13.2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13.2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13.2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13.2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13.2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13.2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13.2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13.2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13.2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13.2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13.2" x14ac:dyDescent="0.25">
      <c r="A167" s="4"/>
      <c r="B167" s="4"/>
      <c r="C167" s="4"/>
      <c r="D167" s="4"/>
      <c r="E167" s="4"/>
      <c r="F167" s="4"/>
      <c r="G167" s="4"/>
      <c r="H167" s="4"/>
      <c r="I167" s="4"/>
    </row>
  </sheetData>
  <mergeCells count="14">
    <mergeCell ref="D95:E95"/>
    <mergeCell ref="D96:E96"/>
    <mergeCell ref="A19:I19"/>
    <mergeCell ref="A26:I26"/>
    <mergeCell ref="A90:I90"/>
    <mergeCell ref="A93:I93"/>
    <mergeCell ref="A94:B94"/>
    <mergeCell ref="G94:I94"/>
    <mergeCell ref="A13:I13"/>
    <mergeCell ref="A5:I5"/>
    <mergeCell ref="A6:A7"/>
    <mergeCell ref="B6:D6"/>
    <mergeCell ref="E6:H6"/>
    <mergeCell ref="I6:I7"/>
  </mergeCells>
  <conditionalFormatting sqref="B16:H18">
    <cfRule type="cellIs" dxfId="1" priority="2" operator="equal">
      <formula>0</formula>
    </cfRule>
  </conditionalFormatting>
  <conditionalFormatting sqref="B9:H11">
    <cfRule type="cellIs" dxfId="0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BFC3B-5D7B-4ABB-A21C-057205142B3C}">
  <dimension ref="A1:XFC167"/>
  <sheetViews>
    <sheetView workbookViewId="0">
      <selection activeCell="F21" sqref="F21"/>
    </sheetView>
  </sheetViews>
  <sheetFormatPr baseColWidth="10" defaultColWidth="0" defaultRowHeight="12" customHeight="1" x14ac:dyDescent="0.25"/>
  <cols>
    <col min="1" max="1" width="32" style="1" customWidth="1"/>
    <col min="2" max="2" width="11.44140625" style="1" customWidth="1"/>
    <col min="3" max="5" width="11.6640625" style="1" customWidth="1"/>
    <col min="6" max="6" width="11.44140625" style="1" customWidth="1"/>
    <col min="7" max="7" width="11.109375" style="1" customWidth="1"/>
    <col min="8" max="8" width="13.88671875" style="1" customWidth="1"/>
    <col min="9" max="9" width="8.6640625" style="1" customWidth="1"/>
    <col min="10" max="70" width="11.44140625" style="1" hidden="1" customWidth="1"/>
    <col min="71" max="2467" width="0" style="1" hidden="1" customWidth="1"/>
    <col min="2468" max="2484" width="11.44140625" style="1" hidden="1" customWidth="1"/>
    <col min="2485" max="16383" width="11.44140625" style="1" hidden="1"/>
    <col min="16384" max="16384" width="1.88671875" style="1" hidden="1" customWidth="1"/>
  </cols>
  <sheetData>
    <row r="1" spans="1:9" ht="13.2" x14ac:dyDescent="0.25"/>
    <row r="2" spans="1:9" ht="13.8" x14ac:dyDescent="0.25">
      <c r="B2" s="8"/>
      <c r="C2" s="62"/>
      <c r="D2" s="63" t="s">
        <v>0</v>
      </c>
      <c r="E2" s="62"/>
      <c r="F2" s="8"/>
      <c r="G2" s="8"/>
      <c r="H2" s="8"/>
      <c r="I2" s="8"/>
    </row>
    <row r="3" spans="1:9" ht="14.4" x14ac:dyDescent="0.25">
      <c r="B3" s="80"/>
      <c r="D3" s="80" t="str">
        <f>INDICE!D3 &amp;" "&amp; INDICE!D4</f>
        <v>Producción de servicio de odontología Julio 2019</v>
      </c>
      <c r="E3" s="80"/>
      <c r="F3" s="80"/>
      <c r="G3" s="80"/>
      <c r="H3" s="42"/>
      <c r="I3" s="80"/>
    </row>
    <row r="4" spans="1:9" ht="13.2" x14ac:dyDescent="0.25">
      <c r="B4" s="80"/>
      <c r="C4" s="80"/>
      <c r="D4" s="80" t="str">
        <f>INDICE!C9</f>
        <v>Nacional</v>
      </c>
      <c r="E4" s="80"/>
      <c r="F4" s="80"/>
      <c r="G4" s="80"/>
      <c r="H4" s="80"/>
      <c r="I4" s="80"/>
    </row>
    <row r="5" spans="1:9" ht="13.8" thickBot="1" x14ac:dyDescent="0.3">
      <c r="A5" s="114"/>
      <c r="B5" s="114"/>
      <c r="C5" s="114"/>
      <c r="D5" s="114"/>
      <c r="E5" s="114"/>
      <c r="F5" s="114"/>
      <c r="G5" s="114"/>
      <c r="H5" s="114"/>
      <c r="I5" s="114"/>
    </row>
    <row r="6" spans="1:9" ht="15" customHeight="1" thickBot="1" x14ac:dyDescent="0.3">
      <c r="A6" s="115" t="s">
        <v>94</v>
      </c>
      <c r="B6" s="117" t="s">
        <v>1</v>
      </c>
      <c r="C6" s="117"/>
      <c r="D6" s="118"/>
      <c r="E6" s="119" t="s">
        <v>2</v>
      </c>
      <c r="F6" s="117"/>
      <c r="G6" s="117"/>
      <c r="H6" s="117"/>
      <c r="I6" s="115" t="s">
        <v>7</v>
      </c>
    </row>
    <row r="7" spans="1:9" ht="13.8" thickTop="1" x14ac:dyDescent="0.25">
      <c r="A7" s="116"/>
      <c r="B7" s="95" t="s">
        <v>3</v>
      </c>
      <c r="C7" s="96" t="s">
        <v>4</v>
      </c>
      <c r="D7" s="97" t="s">
        <v>5</v>
      </c>
      <c r="E7" s="95" t="s">
        <v>3</v>
      </c>
      <c r="F7" s="96" t="s">
        <v>4</v>
      </c>
      <c r="G7" s="96" t="s">
        <v>5</v>
      </c>
      <c r="H7" s="97" t="s">
        <v>6</v>
      </c>
      <c r="I7" s="116"/>
    </row>
    <row r="8" spans="1:9" ht="13.2" x14ac:dyDescent="0.25">
      <c r="A8" s="19" t="s">
        <v>8</v>
      </c>
      <c r="B8" s="20">
        <f>'Region 0'!B8+'Region I'!B8+'Region II'!B8+'Region III'!B8+'Region IV'!B8+'Region V'!B8+'Region VI'!B8+'Region VII'!B8+'Region VIII'!B8</f>
        <v>1046</v>
      </c>
      <c r="C8" s="21">
        <f>'Region 0'!C8+'Region I'!C8+'Region II'!C8+'Region III'!C8+'Region IV'!C8+'Region V'!C8+'Region VI'!C8+'Region VII'!C8+'Region VIII'!C8</f>
        <v>3908</v>
      </c>
      <c r="D8" s="38">
        <f>'Region 0'!D8+'Region I'!D8+'Region II'!D8+'Region III'!D8+'Region IV'!D8+'Region V'!D8+'Region VI'!D8+'Region VII'!D8+'Region VIII'!D8</f>
        <v>12336</v>
      </c>
      <c r="E8" s="34">
        <f>'Region 0'!E8+'Region I'!E8+'Region II'!E8+'Region III'!E8+'Region IV'!E8+'Region V'!E8+'Region VI'!E8+'Region VII'!E8+'Region VIII'!E8</f>
        <v>1016</v>
      </c>
      <c r="F8" s="23">
        <f>'Region 0'!F8+'Region I'!F8+'Region II'!F8+'Region III'!F8+'Region IV'!F8+'Region V'!F8+'Region VI'!F8+'Region VII'!F8+'Region VIII'!F8</f>
        <v>4125</v>
      </c>
      <c r="G8" s="23">
        <f>'Region 0'!G8+'Region I'!G8+'Region II'!G8+'Region III'!G8+'Region IV'!G8+'Region V'!G8+'Region VI'!G8+'Region VII'!G8+'Region VIII'!G8</f>
        <v>25100</v>
      </c>
      <c r="H8" s="27">
        <f>'Region 0'!H8+'Region I'!H8+'Region II'!H8+'Region III'!H8+'Region IV'!H8+'Region V'!H8+'Region VI'!H8+'Region VII'!H8+'Region VIII'!H8</f>
        <v>167</v>
      </c>
      <c r="I8" s="32">
        <f>'Region 0'!I8+'Region I'!I8+'Region II'!I8+'Region III'!I8+'Region IV'!I8+'Region V'!I8+'Region VI'!I8+'Region VII'!I8+'Region VIII'!I8</f>
        <v>47698</v>
      </c>
    </row>
    <row r="9" spans="1:9" ht="13.2" x14ac:dyDescent="0.25">
      <c r="A9" s="50" t="s">
        <v>95</v>
      </c>
      <c r="B9" s="51">
        <f>'Region 0'!B9+'Region I'!B9+'Region II'!B9+'Region III'!B9+'Region IV'!B9+'Region V'!B9+'Region VI'!B9+'Region VII'!B9+'Region VIII'!B9</f>
        <v>596</v>
      </c>
      <c r="C9" s="52">
        <f>'Region 0'!C9+'Region I'!C9+'Region II'!C9+'Region III'!C9+'Region IV'!C9+'Region V'!C9+'Region VI'!C9+'Region VII'!C9+'Region VIII'!C9</f>
        <v>2095</v>
      </c>
      <c r="D9" s="53">
        <f>'Region 0'!D9+'Region I'!D9+'Region II'!D9+'Region III'!D9+'Region IV'!D9+'Region V'!D9+'Region VI'!D9+'Region VII'!D9+'Region VIII'!D9</f>
        <v>5105</v>
      </c>
      <c r="E9" s="54">
        <f>'Region 0'!E9+'Region I'!E9+'Region II'!E9+'Region III'!E9+'Region IV'!E9+'Region V'!E9+'Region VI'!E9+'Region VII'!E9+'Region VIII'!E9</f>
        <v>596</v>
      </c>
      <c r="F9" s="55">
        <f>'Region 0'!F9+'Region I'!F9+'Region II'!F9+'Region III'!F9+'Region IV'!F9+'Region V'!F9+'Region VI'!F9+'Region VII'!F9+'Region VIII'!F9</f>
        <v>2237</v>
      </c>
      <c r="G9" s="55">
        <f>'Region 0'!G9+'Region I'!G9+'Region II'!G9+'Region III'!G9+'Region IV'!G9+'Region V'!G9+'Region VI'!G9+'Region VII'!G9+'Region VIII'!G9</f>
        <v>8581</v>
      </c>
      <c r="H9" s="56">
        <f>'Region 0'!H9+'Region I'!H9+'Region II'!H9+'Region III'!H9+'Region IV'!H9+'Region V'!H9+'Region VI'!H9+'Region VII'!H9+'Region VIII'!H9</f>
        <v>104</v>
      </c>
      <c r="I9" s="57">
        <f>'Region 0'!I9+'Region I'!I9+'Region II'!I9+'Region III'!I9+'Region IV'!I9+'Region V'!I9+'Region VI'!I9+'Region VII'!I9+'Region VIII'!I9</f>
        <v>19314</v>
      </c>
    </row>
    <row r="10" spans="1:9" ht="13.2" x14ac:dyDescent="0.25">
      <c r="A10" s="15" t="s">
        <v>97</v>
      </c>
      <c r="B10" s="9">
        <f>'Region 0'!B10+'Region I'!B10+'Region II'!B10+'Region III'!B10+'Region IV'!B10+'Region V'!B10+'Region VI'!B10+'Region VII'!B10+'Region VIII'!B10</f>
        <v>318</v>
      </c>
      <c r="C10" s="10">
        <f>'Region 0'!C10+'Region I'!C10+'Region II'!C10+'Region III'!C10+'Region IV'!C10+'Region V'!C10+'Region VI'!C10+'Region VII'!C10+'Region VIII'!C10</f>
        <v>1295</v>
      </c>
      <c r="D10" s="37">
        <f>'Region 0'!D10+'Region I'!D10+'Region II'!D10+'Region III'!D10+'Region IV'!D10+'Region V'!D10+'Region VI'!D10+'Region VII'!D10+'Region VIII'!D10</f>
        <v>5249</v>
      </c>
      <c r="E10" s="33">
        <f>'Region 0'!E10+'Region I'!E10+'Region II'!E10+'Region III'!E10+'Region IV'!E10+'Region V'!E10+'Region VI'!E10+'Region VII'!E10+'Region VIII'!E10</f>
        <v>299</v>
      </c>
      <c r="F10" s="22">
        <f>'Region 0'!F10+'Region I'!F10+'Region II'!F10+'Region III'!F10+'Region IV'!F10+'Region V'!F10+'Region VI'!F10+'Region VII'!F10+'Region VIII'!F10</f>
        <v>1323</v>
      </c>
      <c r="G10" s="22">
        <f>'Region 0'!G10+'Region I'!G10+'Region II'!G10+'Region III'!G10+'Region IV'!G10+'Region V'!G10+'Region VI'!G10+'Region VII'!G10+'Region VIII'!G10</f>
        <v>12848</v>
      </c>
      <c r="H10" s="26">
        <f>'Region 0'!H10+'Region I'!H10+'Region II'!H10+'Region III'!H10+'Region IV'!H10+'Region V'!H10+'Region VI'!H10+'Region VII'!H10+'Region VIII'!H10</f>
        <v>59</v>
      </c>
      <c r="I10" s="30">
        <f>'Region 0'!I10+'Region I'!I10+'Region II'!I10+'Region III'!I10+'Region IV'!I10+'Region V'!I10+'Region VI'!I10+'Region VII'!I10+'Region VIII'!I10</f>
        <v>21391</v>
      </c>
    </row>
    <row r="11" spans="1:9" ht="13.2" x14ac:dyDescent="0.25">
      <c r="A11" s="15" t="s">
        <v>98</v>
      </c>
      <c r="B11" s="9">
        <f>'Region 0'!B11+'Region I'!B11+'Region II'!B11+'Region III'!B11+'Region IV'!B11+'Region V'!B11+'Region VI'!B11+'Region VII'!B11+'Region VIII'!B11</f>
        <v>132</v>
      </c>
      <c r="C11" s="10">
        <f>'Region 0'!C11+'Region I'!C11+'Region II'!C11+'Region III'!C11+'Region IV'!C11+'Region V'!C11+'Region VI'!C11+'Region VII'!C11+'Region VIII'!C11</f>
        <v>518</v>
      </c>
      <c r="D11" s="37">
        <f>'Region 0'!D11+'Region I'!D11+'Region II'!D11+'Region III'!D11+'Region IV'!D11+'Region V'!D11+'Region VI'!D11+'Region VII'!D11+'Region VIII'!D11</f>
        <v>1982</v>
      </c>
      <c r="E11" s="33">
        <f>'Region 0'!E11+'Region I'!E11+'Region II'!E11+'Region III'!E11+'Region IV'!E11+'Region V'!E11+'Region VI'!E11+'Region VII'!E11+'Region VIII'!E11</f>
        <v>121</v>
      </c>
      <c r="F11" s="22">
        <f>'Region 0'!F11+'Region I'!F11+'Region II'!F11+'Region III'!F11+'Region IV'!F11+'Region V'!F11+'Region VI'!F11+'Region VII'!F11+'Region VIII'!F11</f>
        <v>565</v>
      </c>
      <c r="G11" s="22">
        <f>'Region 0'!G11+'Region I'!G11+'Region II'!G11+'Region III'!G11+'Region IV'!G11+'Region V'!G11+'Region VI'!G11+'Region VII'!G11+'Region VIII'!G11</f>
        <v>3671</v>
      </c>
      <c r="H11" s="26">
        <f>'Region 0'!H11+'Region I'!H11+'Region II'!H11+'Region III'!H11+'Region IV'!H11+'Region V'!H11+'Region VI'!H11+'Region VII'!H11+'Region VIII'!H11</f>
        <v>4</v>
      </c>
      <c r="I11" s="30">
        <f>'Region 0'!I11+'Region I'!I11+'Region II'!I11+'Region III'!I11+'Region IV'!I11+'Region V'!I11+'Region VI'!I11+'Region VII'!I11+'Region VIII'!I11</f>
        <v>6993</v>
      </c>
    </row>
    <row r="12" spans="1:9" ht="13.2" x14ac:dyDescent="0.25">
      <c r="A12" s="50" t="s">
        <v>96</v>
      </c>
      <c r="B12" s="51">
        <f>'Region 0'!B12+'Region I'!B12+'Region II'!B12+'Region III'!B12+'Region IV'!B12+'Region V'!B12+'Region VI'!B12+'Region VII'!B12+'Region VIII'!B12</f>
        <v>450</v>
      </c>
      <c r="C12" s="52">
        <f>'Region 0'!C12+'Region I'!C12+'Region II'!C12+'Region III'!C12+'Region IV'!C12+'Region V'!C12+'Region VI'!C12+'Region VII'!C12+'Region VIII'!C12</f>
        <v>1813</v>
      </c>
      <c r="D12" s="53">
        <f>'Region 0'!D12+'Region I'!D12+'Region II'!D12+'Region III'!D12+'Region IV'!D12+'Region V'!D12+'Region VI'!D12+'Region VII'!D12+'Region VIII'!D12</f>
        <v>7231</v>
      </c>
      <c r="E12" s="54">
        <f>'Region 0'!E12+'Region I'!E12+'Region II'!E12+'Region III'!E12+'Region IV'!E12+'Region V'!E12+'Region VI'!E12+'Region VII'!E12+'Region VIII'!E12</f>
        <v>420</v>
      </c>
      <c r="F12" s="55">
        <f>'Region 0'!F12+'Region I'!F12+'Region II'!F12+'Region III'!F12+'Region IV'!F12+'Region V'!F12+'Region VI'!F12+'Region VII'!F12+'Region VIII'!F12</f>
        <v>1888</v>
      </c>
      <c r="G12" s="55">
        <f>'Region 0'!G12+'Region I'!G12+'Region II'!G12+'Region III'!G12+'Region IV'!G12+'Region V'!G12+'Region VI'!G12+'Region VII'!G12+'Region VIII'!G12</f>
        <v>16519</v>
      </c>
      <c r="H12" s="56">
        <f>'Region 0'!H12+'Region I'!H12+'Region II'!H12+'Region III'!H12+'Region IV'!H12+'Region V'!H12+'Region VI'!H12+'Region VII'!H12+'Region VIII'!H12</f>
        <v>63</v>
      </c>
      <c r="I12" s="58">
        <f>'Region 0'!I12+'Region I'!I12+'Region II'!I12+'Region III'!I12+'Region IV'!I12+'Region V'!I12+'Region VI'!I12+'Region VII'!I12+'Region VIII'!I12</f>
        <v>28384</v>
      </c>
    </row>
    <row r="13" spans="1:9" ht="6" customHeight="1" x14ac:dyDescent="0.25">
      <c r="A13" s="111"/>
      <c r="B13" s="112"/>
      <c r="C13" s="112"/>
      <c r="D13" s="112"/>
      <c r="E13" s="112"/>
      <c r="F13" s="112"/>
      <c r="G13" s="112"/>
      <c r="H13" s="112"/>
      <c r="I13" s="113"/>
    </row>
    <row r="14" spans="1:9" s="65" customFormat="1" ht="28.5" customHeight="1" x14ac:dyDescent="0.25">
      <c r="A14" s="68" t="s">
        <v>100</v>
      </c>
      <c r="B14" s="69">
        <f>'Region 0'!B14+'Region I'!B14+'Region II'!B14+'Region III'!B14+'Region IV'!B14+'Region V'!B14+'Region VI'!B14+'Region VII'!B14+'Region VIII'!B14</f>
        <v>3683</v>
      </c>
      <c r="C14" s="69">
        <f>'Region 0'!C14+'Region I'!C14+'Region II'!C14+'Region III'!C14+'Region IV'!C14+'Region V'!C14+'Region VI'!C14+'Region VII'!C14+'Region VIII'!C14</f>
        <v>13092</v>
      </c>
      <c r="D14" s="69">
        <f>'Region 0'!D14+'Region I'!D14+'Region II'!D14+'Region III'!D14+'Region IV'!D14+'Region V'!D14+'Region VI'!D14+'Region VII'!D14+'Region VIII'!D14</f>
        <v>38464</v>
      </c>
      <c r="E14" s="69">
        <f>'Region 0'!E14+'Region I'!E14+'Region II'!E14+'Region III'!E14+'Region IV'!E14+'Region V'!E14+'Region VI'!E14+'Region VII'!E14+'Region VIII'!E14</f>
        <v>3559</v>
      </c>
      <c r="F14" s="69">
        <f>'Region 0'!F14+'Region I'!F14+'Region II'!F14+'Region III'!F14+'Region IV'!F14+'Region V'!F14+'Region VI'!F14+'Region VII'!F14+'Region VIII'!F14</f>
        <v>13793</v>
      </c>
      <c r="G14" s="69">
        <f>'Region 0'!G14+'Region I'!G14+'Region II'!G14+'Region III'!G14+'Region IV'!G14+'Region V'!G14+'Region VI'!G14+'Region VII'!G14+'Region VIII'!G14</f>
        <v>74014</v>
      </c>
      <c r="H14" s="69">
        <f>'Region 0'!H14+'Region I'!H14+'Region II'!H14+'Region III'!H14+'Region IV'!H14+'Region V'!H14+'Region VI'!H14+'Region VII'!H14+'Region VIII'!H14</f>
        <v>569</v>
      </c>
      <c r="I14" s="69">
        <f>'Region 0'!I14+'Region I'!I14+'Region II'!I14+'Region III'!I14+'Region IV'!I14+'Region V'!I14+'Region VI'!I14+'Region VII'!I14+'Region VIII'!I14</f>
        <v>147174</v>
      </c>
    </row>
    <row r="15" spans="1:9" ht="13.2" x14ac:dyDescent="0.25">
      <c r="A15" s="19" t="s">
        <v>12</v>
      </c>
      <c r="B15" s="20">
        <f>'Region 0'!B15+'Region I'!B15+'Region II'!B15+'Region III'!B15+'Region IV'!B15+'Region V'!B15+'Region VI'!B15+'Region VII'!B15+'Region VIII'!B15</f>
        <v>959</v>
      </c>
      <c r="C15" s="21">
        <f>'Region 0'!C15+'Region I'!C15+'Region II'!C15+'Region III'!C15+'Region IV'!C15+'Region V'!C15+'Region VI'!C15+'Region VII'!C15+'Region VIII'!C15</f>
        <v>3496</v>
      </c>
      <c r="D15" s="38">
        <f>'Region 0'!D15+'Region I'!D15+'Region II'!D15+'Region III'!D15+'Region IV'!D15+'Region V'!D15+'Region VI'!D15+'Region VII'!D15+'Region VIII'!D15</f>
        <v>10666</v>
      </c>
      <c r="E15" s="34">
        <f>'Region 0'!E15+'Region I'!E15+'Region II'!E15+'Region III'!E15+'Region IV'!E15+'Region V'!E15+'Region VI'!E15+'Region VII'!E15+'Region VIII'!E15</f>
        <v>928</v>
      </c>
      <c r="F15" s="23">
        <f>'Region 0'!F15+'Region I'!F15+'Region II'!F15+'Region III'!F15+'Region IV'!F15+'Region V'!F15+'Region VI'!F15+'Region VII'!F15+'Region VIII'!F15</f>
        <v>3680</v>
      </c>
      <c r="G15" s="23">
        <f>'Region 0'!G15+'Region I'!G15+'Region II'!G15+'Region III'!G15+'Region IV'!G15+'Region V'!G15+'Region VI'!G15+'Region VII'!G15+'Region VIII'!G15</f>
        <v>21679</v>
      </c>
      <c r="H15" s="27">
        <f>'Region 0'!H15+'Region I'!H15+'Region II'!H15+'Region III'!H15+'Region IV'!H15+'Region V'!H15+'Region VI'!H15+'Region VII'!H15+'Region VIII'!H15</f>
        <v>167</v>
      </c>
      <c r="I15" s="32">
        <f>'Region 0'!I15+'Region I'!I15+'Region II'!I15+'Region III'!I15+'Region IV'!I15+'Region V'!I15+'Region VI'!I15+'Region VII'!I15+'Region VIII'!I15</f>
        <v>41575</v>
      </c>
    </row>
    <row r="16" spans="1:9" ht="13.2" x14ac:dyDescent="0.25">
      <c r="A16" s="16" t="s">
        <v>9</v>
      </c>
      <c r="B16" s="88">
        <f>'Region 0'!B16+'Region I'!B16+'Region II'!B16+'Region III'!B16+'Region IV'!B16+'Region V'!B16+'Region VI'!B16+'Region VII'!B16+'Region VIII'!B16</f>
        <v>687</v>
      </c>
      <c r="C16" s="89">
        <f>'Region 0'!C16+'Region I'!C16+'Region II'!C16+'Region III'!C16+'Region IV'!C16+'Region V'!C16+'Region VI'!C16+'Region VII'!C16+'Region VIII'!C16</f>
        <v>2219</v>
      </c>
      <c r="D16" s="90">
        <f>'Region 0'!D16+'Region I'!D16+'Region II'!D16+'Region III'!D16+'Region IV'!D16+'Region V'!D16+'Region VI'!D16+'Region VII'!D16+'Region VIII'!D16</f>
        <v>5977</v>
      </c>
      <c r="E16" s="91">
        <f>'Region 0'!E16+'Region I'!E16+'Region II'!E16+'Region III'!E16+'Region IV'!E16+'Region V'!E16+'Region VI'!E16+'Region VII'!E16+'Region VIII'!E16</f>
        <v>666</v>
      </c>
      <c r="F16" s="92">
        <f>'Region 0'!F16+'Region I'!F16+'Region II'!F16+'Region III'!F16+'Region IV'!F16+'Region V'!F16+'Region VI'!F16+'Region VII'!F16+'Region VIII'!F16</f>
        <v>2215</v>
      </c>
      <c r="G16" s="92">
        <f>'Region 0'!G16+'Region I'!G16+'Region II'!G16+'Region III'!G16+'Region IV'!G16+'Region V'!G16+'Region VI'!G16+'Region VII'!G16+'Region VIII'!G16</f>
        <v>11829</v>
      </c>
      <c r="H16" s="93">
        <f>'Region 0'!H16+'Region I'!H16+'Region II'!H16+'Region III'!H16+'Region IV'!H16+'Region V'!H16+'Region VI'!H16+'Region VII'!H16+'Region VIII'!H16</f>
        <v>119</v>
      </c>
      <c r="I16" s="30">
        <f>'Region 0'!I16+'Region I'!I16+'Region II'!I16+'Region III'!I16+'Region IV'!I16+'Region V'!I16+'Region VI'!I16+'Region VII'!I16+'Region VIII'!I16</f>
        <v>23712</v>
      </c>
    </row>
    <row r="17" spans="1:9" ht="13.2" x14ac:dyDescent="0.25">
      <c r="A17" s="16" t="s">
        <v>10</v>
      </c>
      <c r="B17" s="88">
        <f>'Region 0'!B17+'Region I'!B17+'Region II'!B17+'Region III'!B17+'Region IV'!B17+'Region V'!B17+'Region VI'!B17+'Region VII'!B17+'Region VIII'!B17</f>
        <v>240</v>
      </c>
      <c r="C17" s="89">
        <f>'Region 0'!C17+'Region I'!C17+'Region II'!C17+'Region III'!C17+'Region IV'!C17+'Region V'!C17+'Region VI'!C17+'Region VII'!C17+'Region VIII'!C17</f>
        <v>1211</v>
      </c>
      <c r="D17" s="90">
        <f>'Region 0'!D17+'Region I'!D17+'Region II'!D17+'Region III'!D17+'Region IV'!D17+'Region V'!D17+'Region VI'!D17+'Region VII'!D17+'Region VIII'!D17</f>
        <v>4473</v>
      </c>
      <c r="E17" s="91">
        <f>'Region 0'!E17+'Region I'!E17+'Region II'!E17+'Region III'!E17+'Region IV'!E17+'Region V'!E17+'Region VI'!E17+'Region VII'!E17+'Region VIII'!E17</f>
        <v>224</v>
      </c>
      <c r="F17" s="92">
        <f>'Region 0'!F17+'Region I'!F17+'Region II'!F17+'Region III'!F17+'Region IV'!F17+'Region V'!F17+'Region VI'!F17+'Region VII'!F17+'Region VIII'!F17</f>
        <v>1332</v>
      </c>
      <c r="G17" s="92">
        <f>'Region 0'!G17+'Region I'!G17+'Region II'!G17+'Region III'!G17+'Region IV'!G17+'Region V'!G17+'Region VI'!G17+'Region VII'!G17+'Region VIII'!G17</f>
        <v>9398</v>
      </c>
      <c r="H17" s="93">
        <f>'Region 0'!H17+'Region I'!H17+'Region II'!H17+'Region III'!H17+'Region IV'!H17+'Region V'!H17+'Region VI'!H17+'Region VII'!H17+'Region VIII'!H17</f>
        <v>47</v>
      </c>
      <c r="I17" s="30">
        <f>'Region 0'!I17+'Region I'!I17+'Region II'!I17+'Region III'!I17+'Region IV'!I17+'Region V'!I17+'Region VI'!I17+'Region VII'!I17+'Region VIII'!I17</f>
        <v>16925</v>
      </c>
    </row>
    <row r="18" spans="1:9" ht="13.2" x14ac:dyDescent="0.25">
      <c r="A18" s="16" t="s">
        <v>11</v>
      </c>
      <c r="B18" s="88">
        <f>'Region 0'!B18+'Region I'!B18+'Region II'!B18+'Region III'!B18+'Region IV'!B18+'Region V'!B18+'Region VI'!B18+'Region VII'!B18+'Region VIII'!B18</f>
        <v>32</v>
      </c>
      <c r="C18" s="89">
        <f>'Region 0'!C18+'Region I'!C18+'Region II'!C18+'Region III'!C18+'Region IV'!C18+'Region V'!C18+'Region VI'!C18+'Region VII'!C18+'Region VIII'!C18</f>
        <v>66</v>
      </c>
      <c r="D18" s="90">
        <f>'Region 0'!D18+'Region I'!D18+'Region II'!D18+'Region III'!D18+'Region IV'!D18+'Region V'!D18+'Region VI'!D18+'Region VII'!D18+'Region VIII'!D18</f>
        <v>216</v>
      </c>
      <c r="E18" s="91">
        <f>'Region 0'!E18+'Region I'!E18+'Region II'!E18+'Region III'!E18+'Region IV'!E18+'Region V'!E18+'Region VI'!E18+'Region VII'!E18+'Region VIII'!E18</f>
        <v>38</v>
      </c>
      <c r="F18" s="92">
        <f>'Region 0'!F18+'Region I'!F18+'Region II'!F18+'Region III'!F18+'Region IV'!F18+'Region V'!F18+'Region VI'!F18+'Region VII'!F18+'Region VIII'!F18</f>
        <v>133</v>
      </c>
      <c r="G18" s="92">
        <f>'Region 0'!G18+'Region I'!G18+'Region II'!G18+'Region III'!G18+'Region IV'!G18+'Region V'!G18+'Region VI'!G18+'Region VII'!G18+'Region VIII'!G18</f>
        <v>452</v>
      </c>
      <c r="H18" s="93">
        <f>'Region 0'!H18+'Region I'!H18+'Region II'!H18+'Region III'!H18+'Region IV'!H18+'Region V'!H18+'Region VI'!H18+'Region VII'!H18+'Region VIII'!H18</f>
        <v>1</v>
      </c>
      <c r="I18" s="30">
        <f>'Region 0'!I18+'Region I'!I18+'Region II'!I18+'Region III'!I18+'Region IV'!I18+'Region V'!I18+'Region VI'!I18+'Region VII'!I18+'Region VIII'!I18</f>
        <v>938</v>
      </c>
    </row>
    <row r="19" spans="1:9" ht="6" customHeight="1" x14ac:dyDescent="0.25">
      <c r="A19" s="111"/>
      <c r="B19" s="112"/>
      <c r="C19" s="112"/>
      <c r="D19" s="112"/>
      <c r="E19" s="112"/>
      <c r="F19" s="112"/>
      <c r="G19" s="112"/>
      <c r="H19" s="112"/>
      <c r="I19" s="113"/>
    </row>
    <row r="20" spans="1:9" ht="13.2" x14ac:dyDescent="0.25">
      <c r="A20" s="19" t="s">
        <v>93</v>
      </c>
      <c r="B20" s="20">
        <f>'Region 0'!B20+'Region I'!B20+'Region II'!B20+'Region III'!B20+'Region IV'!B20+'Region V'!B20+'Region VI'!B20+'Region VII'!B20+'Region VIII'!B20</f>
        <v>1042</v>
      </c>
      <c r="C20" s="20">
        <f>'Region 0'!C20+'Region I'!C20+'Region II'!C20+'Region III'!C20+'Region IV'!C20+'Region V'!C20+'Region VI'!C20+'Region VII'!C20+'Region VIII'!C20</f>
        <v>3496</v>
      </c>
      <c r="D20" s="20">
        <f>'Region 0'!D20+'Region I'!D20+'Region II'!D20+'Region III'!D20+'Region IV'!D20+'Region V'!D20+'Region VI'!D20+'Region VII'!D20+'Region VIII'!D20</f>
        <v>10574</v>
      </c>
      <c r="E20" s="20">
        <f>'Region 0'!E20+'Region I'!E20+'Region II'!E20+'Region III'!E20+'Region IV'!E20+'Region V'!E20+'Region VI'!E20+'Region VII'!E20+'Region VIII'!E20</f>
        <v>1013</v>
      </c>
      <c r="F20" s="20">
        <f>'Region 0'!F20+'Region I'!F20+'Region II'!F20+'Region III'!F20+'Region IV'!F20+'Region V'!F20+'Region VI'!F20+'Region VII'!F20+'Region VIII'!F20</f>
        <v>3868</v>
      </c>
      <c r="G20" s="20">
        <f>'Region 0'!G20+'Region I'!G20+'Region II'!G20+'Region III'!G20+'Region IV'!G20+'Region V'!G20+'Region VI'!G20+'Region VII'!G20+'Region VIII'!G20</f>
        <v>19877</v>
      </c>
      <c r="H20" s="20">
        <f>'Region 0'!H20+'Region I'!H20+'Region II'!H20+'Region III'!H20+'Region IV'!H20+'Region V'!H20+'Region VI'!H20+'Region VII'!H20+'Region VIII'!H20</f>
        <v>131</v>
      </c>
      <c r="I20" s="32">
        <f>'Region 0'!I20+'Region I'!I20+'Region II'!I20+'Region III'!I20+'Region IV'!I20+'Region V'!I20+'Region VI'!I20+'Region VII'!I20+'Region VIII'!I20</f>
        <v>40001</v>
      </c>
    </row>
    <row r="21" spans="1:9" ht="13.2" x14ac:dyDescent="0.25">
      <c r="A21" s="16" t="s">
        <v>13</v>
      </c>
      <c r="B21" s="88">
        <f>'Region 0'!B21+'Region I'!B21+'Region II'!B21+'Region III'!B21+'Region IV'!B21+'Region V'!B21+'Region VI'!B21+'Region VII'!B21+'Region VIII'!B21</f>
        <v>649</v>
      </c>
      <c r="C21" s="89">
        <f>'Region 0'!C21+'Region I'!C21+'Region II'!C21+'Region III'!C21+'Region IV'!C21+'Region V'!C21+'Region VI'!C21+'Region VII'!C21+'Region VIII'!C21</f>
        <v>2150</v>
      </c>
      <c r="D21" s="90">
        <f>'Region 0'!D21+'Region I'!D21+'Region II'!D21+'Region III'!D21+'Region IV'!D21+'Region V'!D21+'Region VI'!D21+'Region VII'!D21+'Region VIII'!D21</f>
        <v>6730</v>
      </c>
      <c r="E21" s="91">
        <f>'Region 0'!E21+'Region I'!E21+'Region II'!E21+'Region III'!E21+'Region IV'!E21+'Region V'!E21+'Region VI'!E21+'Region VII'!E21+'Region VIII'!E21</f>
        <v>613</v>
      </c>
      <c r="F21" s="92">
        <f>'Region 0'!F21+'Region I'!F21+'Region II'!F21+'Region III'!F21+'Region IV'!F21+'Region V'!F21+'Region VI'!F21+'Region VII'!F21+'Region VIII'!F21</f>
        <v>2515</v>
      </c>
      <c r="G21" s="92">
        <f>'Region 0'!G21+'Region I'!G21+'Region II'!G21+'Region III'!G21+'Region IV'!G21+'Region V'!G21+'Region VI'!G21+'Region VII'!G21+'Region VIII'!G21</f>
        <v>13599</v>
      </c>
      <c r="H21" s="93">
        <f>'Region 0'!H21+'Region I'!H21+'Region II'!H21+'Region III'!H21+'Region IV'!H21+'Region V'!H21+'Region VI'!H21+'Region VII'!H21+'Region VIII'!H21</f>
        <v>72</v>
      </c>
      <c r="I21" s="30">
        <f>'Region 0'!I21+'Region I'!I21+'Region II'!I21+'Region III'!I21+'Region IV'!I21+'Region V'!I21+'Region VI'!I21+'Region VII'!I21+'Region VIII'!I21</f>
        <v>26328</v>
      </c>
    </row>
    <row r="22" spans="1:9" ht="13.2" x14ac:dyDescent="0.25">
      <c r="A22" s="17" t="s">
        <v>14</v>
      </c>
      <c r="B22" s="88">
        <f>'Region 0'!B22+'Region I'!B22+'Region II'!B22+'Region III'!B22+'Region IV'!B22+'Region V'!B22+'Region VI'!B22+'Region VII'!B22+'Region VIII'!B22</f>
        <v>14</v>
      </c>
      <c r="C22" s="89">
        <f>'Region 0'!C22+'Region I'!C22+'Region II'!C22+'Region III'!C22+'Region IV'!C22+'Region V'!C22+'Region VI'!C22+'Region VII'!C22+'Region VIII'!C22</f>
        <v>80</v>
      </c>
      <c r="D22" s="90">
        <f>'Region 0'!D22+'Region I'!D22+'Region II'!D22+'Region III'!D22+'Region IV'!D22+'Region V'!D22+'Region VI'!D22+'Region VII'!D22+'Region VIII'!D22</f>
        <v>376</v>
      </c>
      <c r="E22" s="91">
        <f>'Region 0'!E22+'Region I'!E22+'Region II'!E22+'Region III'!E22+'Region IV'!E22+'Region V'!E22+'Region VI'!E22+'Region VII'!E22+'Region VIII'!E22</f>
        <v>27</v>
      </c>
      <c r="F22" s="92">
        <f>'Region 0'!F22+'Region I'!F22+'Region II'!F22+'Region III'!F22+'Region IV'!F22+'Region V'!F22+'Region VI'!F22+'Region VII'!F22+'Region VIII'!F22</f>
        <v>95</v>
      </c>
      <c r="G22" s="92">
        <f>'Region 0'!G22+'Region I'!G22+'Region II'!G22+'Region III'!G22+'Region IV'!G22+'Region V'!G22+'Region VI'!G22+'Region VII'!G22+'Region VIII'!G22</f>
        <v>686</v>
      </c>
      <c r="H22" s="93">
        <f>'Region 0'!H22+'Region I'!H22+'Region II'!H22+'Region III'!H22+'Region IV'!H22+'Region V'!H22+'Region VI'!H22+'Region VII'!H22+'Region VIII'!H22</f>
        <v>0</v>
      </c>
      <c r="I22" s="30">
        <f>'Region 0'!I22+'Region I'!I22+'Region II'!I22+'Region III'!I22+'Region IV'!I22+'Region V'!I22+'Region VI'!I22+'Region VII'!I22+'Region VIII'!I22</f>
        <v>1278</v>
      </c>
    </row>
    <row r="23" spans="1:9" ht="13.2" x14ac:dyDescent="0.25">
      <c r="A23" s="18" t="s">
        <v>15</v>
      </c>
      <c r="B23" s="88">
        <f>'Region 0'!B23+'Region I'!B23+'Region II'!B23+'Region III'!B23+'Region IV'!B23+'Region V'!B23+'Region VI'!B23+'Region VII'!B23+'Region VIII'!B23</f>
        <v>174</v>
      </c>
      <c r="C23" s="89">
        <f>'Region 0'!C23+'Region I'!C23+'Region II'!C23+'Region III'!C23+'Region IV'!C23+'Region V'!C23+'Region VI'!C23+'Region VII'!C23+'Region VIII'!C23</f>
        <v>398</v>
      </c>
      <c r="D23" s="90">
        <f>'Region 0'!D23+'Region I'!D23+'Region II'!D23+'Region III'!D23+'Region IV'!D23+'Region V'!D23+'Region VI'!D23+'Region VII'!D23+'Region VIII'!D23</f>
        <v>1062</v>
      </c>
      <c r="E23" s="91">
        <f>'Region 0'!E23+'Region I'!E23+'Region II'!E23+'Region III'!E23+'Region IV'!E23+'Region V'!E23+'Region VI'!E23+'Region VII'!E23+'Region VIII'!E23</f>
        <v>162</v>
      </c>
      <c r="F23" s="92">
        <f>'Region 0'!F23+'Region I'!F23+'Region II'!F23+'Region III'!F23+'Region IV'!F23+'Region V'!F23+'Region VI'!F23+'Region VII'!F23+'Region VIII'!F23</f>
        <v>368</v>
      </c>
      <c r="G23" s="92">
        <f>'Region 0'!G23+'Region I'!G23+'Region II'!G23+'Region III'!G23+'Region IV'!G23+'Region V'!G23+'Region VI'!G23+'Region VII'!G23+'Region VIII'!G23</f>
        <v>1960</v>
      </c>
      <c r="H23" s="93">
        <f>'Region 0'!H23+'Region I'!H23+'Region II'!H23+'Region III'!H23+'Region IV'!H23+'Region V'!H23+'Region VI'!H23+'Region VII'!H23+'Region VIII'!H23</f>
        <v>56</v>
      </c>
      <c r="I23" s="30">
        <f>'Region 0'!I23+'Region I'!I23+'Region II'!I23+'Region III'!I23+'Region IV'!I23+'Region V'!I23+'Region VI'!I23+'Region VII'!I23+'Region VIII'!I23</f>
        <v>4180</v>
      </c>
    </row>
    <row r="24" spans="1:9" ht="13.2" x14ac:dyDescent="0.25">
      <c r="A24" s="18" t="s">
        <v>16</v>
      </c>
      <c r="B24" s="88">
        <f>'Region 0'!B24+'Region I'!B24+'Region II'!B24+'Region III'!B24+'Region IV'!B24+'Region V'!B24+'Region VI'!B24+'Region VII'!B24+'Region VIII'!B24</f>
        <v>4</v>
      </c>
      <c r="C24" s="89">
        <f>'Region 0'!C24+'Region I'!C24+'Region II'!C24+'Region III'!C24+'Region IV'!C24+'Region V'!C24+'Region VI'!C24+'Region VII'!C24+'Region VIII'!C24</f>
        <v>12</v>
      </c>
      <c r="D24" s="90">
        <f>'Region 0'!D24+'Region I'!D24+'Region II'!D24+'Region III'!D24+'Region IV'!D24+'Region V'!D24+'Region VI'!D24+'Region VII'!D24+'Region VIII'!D24</f>
        <v>74</v>
      </c>
      <c r="E24" s="91">
        <f>'Region 0'!E24+'Region I'!E24+'Region II'!E24+'Region III'!E24+'Region IV'!E24+'Region V'!E24+'Region VI'!E24+'Region VII'!E24+'Region VIII'!E24</f>
        <v>5</v>
      </c>
      <c r="F24" s="92">
        <f>'Region 0'!F24+'Region I'!F24+'Region II'!F24+'Region III'!F24+'Region IV'!F24+'Region V'!F24+'Region VI'!F24+'Region VII'!F24+'Region VIII'!F24</f>
        <v>18</v>
      </c>
      <c r="G24" s="92">
        <f>'Region 0'!G24+'Region I'!G24+'Region II'!G24+'Region III'!G24+'Region IV'!G24+'Region V'!G24+'Region VI'!G24+'Region VII'!G24+'Region VIII'!G24</f>
        <v>59</v>
      </c>
      <c r="H24" s="93">
        <f>'Region 0'!H24+'Region I'!H24+'Region II'!H24+'Region III'!H24+'Region IV'!H24+'Region V'!H24+'Region VI'!H24+'Region VII'!H24+'Region VIII'!H24</f>
        <v>0</v>
      </c>
      <c r="I24" s="30">
        <f>'Region 0'!I24+'Region I'!I24+'Region II'!I24+'Region III'!I24+'Region IV'!I24+'Region V'!I24+'Region VI'!I24+'Region VII'!I24+'Region VIII'!I24</f>
        <v>172</v>
      </c>
    </row>
    <row r="25" spans="1:9" ht="13.2" x14ac:dyDescent="0.25">
      <c r="A25" s="18" t="s">
        <v>17</v>
      </c>
      <c r="B25" s="88">
        <f>'Region 0'!B25+'Region I'!B25+'Region II'!B25+'Region III'!B25+'Region IV'!B25+'Region V'!B25+'Region VI'!B25+'Region VII'!B25+'Region VIII'!B25</f>
        <v>201</v>
      </c>
      <c r="C25" s="89">
        <f>'Region 0'!C25+'Region I'!C25+'Region II'!C25+'Region III'!C25+'Region IV'!C25+'Region V'!C25+'Region VI'!C25+'Region VII'!C25+'Region VIII'!C25</f>
        <v>856</v>
      </c>
      <c r="D25" s="90">
        <f>'Region 0'!D25+'Region I'!D25+'Region II'!D25+'Region III'!D25+'Region IV'!D25+'Region V'!D25+'Region VI'!D25+'Region VII'!D25+'Region VIII'!D25</f>
        <v>2332</v>
      </c>
      <c r="E25" s="91">
        <f>'Region 0'!E25+'Region I'!E25+'Region II'!E25+'Region III'!E25+'Region IV'!E25+'Region V'!E25+'Region VI'!E25+'Region VII'!E25+'Region VIII'!E25</f>
        <v>206</v>
      </c>
      <c r="F25" s="92">
        <f>'Region 0'!F25+'Region I'!F25+'Region II'!F25+'Region III'!F25+'Region IV'!F25+'Region V'!F25+'Region VI'!F25+'Region VII'!F25+'Region VIII'!F25</f>
        <v>872</v>
      </c>
      <c r="G25" s="92">
        <f>'Region 0'!G25+'Region I'!G25+'Region II'!G25+'Region III'!G25+'Region IV'!G25+'Region V'!G25+'Region VI'!G25+'Region VII'!G25+'Region VIII'!G25</f>
        <v>3573</v>
      </c>
      <c r="H25" s="93">
        <f>'Region 0'!H25+'Region I'!H25+'Region II'!H25+'Region III'!H25+'Region IV'!H25+'Region V'!H25+'Region VI'!H25+'Region VII'!H25+'Region VIII'!H25</f>
        <v>3</v>
      </c>
      <c r="I25" s="30">
        <f>'Region 0'!I25+'Region I'!I25+'Region II'!I25+'Region III'!I25+'Region IV'!I25+'Region V'!I25+'Region VI'!I25+'Region VII'!I25+'Region VIII'!I25</f>
        <v>8043</v>
      </c>
    </row>
    <row r="26" spans="1:9" ht="6" customHeight="1" x14ac:dyDescent="0.25">
      <c r="A26" s="111"/>
      <c r="B26" s="112"/>
      <c r="C26" s="112"/>
      <c r="D26" s="112"/>
      <c r="E26" s="112"/>
      <c r="F26" s="112"/>
      <c r="G26" s="112"/>
      <c r="H26" s="112"/>
      <c r="I26" s="113"/>
    </row>
    <row r="27" spans="1:9" s="2" customFormat="1" ht="13.2" x14ac:dyDescent="0.25">
      <c r="A27" s="19" t="s">
        <v>75</v>
      </c>
      <c r="B27" s="20">
        <f>'Region 0'!B27+'Region I'!B27+'Region II'!B27+'Region III'!B27+'Region IV'!B27+'Region V'!B27+'Region VI'!B27+'Region VII'!B27+'Region VIII'!B27</f>
        <v>1682</v>
      </c>
      <c r="C27" s="20">
        <f>'Region 0'!C27+'Region I'!C27+'Region II'!C27+'Region III'!C27+'Region IV'!C27+'Region V'!C27+'Region VI'!C27+'Region VII'!C27+'Region VIII'!C27</f>
        <v>6100</v>
      </c>
      <c r="D27" s="20">
        <f>'Region 0'!D27+'Region I'!D27+'Region II'!D27+'Region III'!D27+'Region IV'!D27+'Region V'!D27+'Region VI'!D27+'Region VII'!D27+'Region VIII'!D27</f>
        <v>17224</v>
      </c>
      <c r="E27" s="20">
        <f>'Region 0'!E27+'Region I'!E27+'Region II'!E27+'Region III'!E27+'Region IV'!E27+'Region V'!E27+'Region VI'!E27+'Region VII'!E27+'Region VIII'!E27</f>
        <v>1618</v>
      </c>
      <c r="F27" s="20">
        <f>'Region 0'!F27+'Region I'!F27+'Region II'!F27+'Region III'!F27+'Region IV'!F27+'Region V'!F27+'Region VI'!F27+'Region VII'!F27+'Region VIII'!F27</f>
        <v>6245</v>
      </c>
      <c r="G27" s="20">
        <f>'Region 0'!G27+'Region I'!G27+'Region II'!G27+'Region III'!G27+'Region IV'!G27+'Region V'!G27+'Region VI'!G27+'Region VII'!G27+'Region VIII'!G27</f>
        <v>32458</v>
      </c>
      <c r="H27" s="20">
        <f>'Region 0'!H27+'Region I'!H27+'Region II'!H27+'Region III'!H27+'Region IV'!H27+'Region V'!H27+'Region VI'!H27+'Region VII'!H27+'Region VIII'!H27</f>
        <v>271</v>
      </c>
      <c r="I27" s="20">
        <f>'Region 0'!I27+'Region I'!I27+'Region II'!I27+'Region III'!I27+'Region IV'!I27+'Region V'!I27+'Region VI'!I27+'Region VII'!I27+'Region VIII'!I27</f>
        <v>65598</v>
      </c>
    </row>
    <row r="28" spans="1:9" ht="13.2" x14ac:dyDescent="0.25">
      <c r="A28" s="64" t="s">
        <v>18</v>
      </c>
      <c r="B28" s="51">
        <f>'Region 0'!B28+'Region I'!B28+'Region II'!B28+'Region III'!B28+'Region IV'!B28+'Region V'!B28+'Region VI'!B28+'Region VII'!B28+'Region VIII'!B28</f>
        <v>1048</v>
      </c>
      <c r="C28" s="52">
        <f>'Region 0'!C28+'Region I'!C28+'Region II'!C28+'Region III'!C28+'Region IV'!C28+'Region V'!C28+'Region VI'!C28+'Region VII'!C28+'Region VIII'!C28</f>
        <v>3048</v>
      </c>
      <c r="D28" s="53">
        <f>'Region 0'!D28+'Region I'!D28+'Region II'!D28+'Region III'!D28+'Region IV'!D28+'Region V'!D28+'Region VI'!D28+'Region VII'!D28+'Region VIII'!D28</f>
        <v>7085</v>
      </c>
      <c r="E28" s="54">
        <f>'Region 0'!E28+'Region I'!E28+'Region II'!E28+'Region III'!E28+'Region IV'!E28+'Region V'!E28+'Region VI'!E28+'Region VII'!E28+'Region VIII'!E28</f>
        <v>914</v>
      </c>
      <c r="F28" s="55">
        <f>'Region 0'!F28+'Region I'!F28+'Region II'!F28+'Region III'!F28+'Region IV'!F28+'Region V'!F28+'Region VI'!F28+'Region VII'!F28+'Region VIII'!F28</f>
        <v>2920</v>
      </c>
      <c r="G28" s="55">
        <f>'Region 0'!G28+'Region I'!G28+'Region II'!G28+'Region III'!G28+'Region IV'!G28+'Region V'!G28+'Region VI'!G28+'Region VII'!G28+'Region VIII'!G28</f>
        <v>14193</v>
      </c>
      <c r="H28" s="56">
        <f>'Region 0'!H28+'Region I'!H28+'Region II'!H28+'Region III'!H28+'Region IV'!H28+'Region V'!H28+'Region VI'!H28+'Region VII'!H28+'Region VIII'!H28</f>
        <v>232</v>
      </c>
      <c r="I28" s="58">
        <f>'Region 0'!I28+'Region I'!I28+'Region II'!I28+'Region III'!I28+'Region IV'!I28+'Region V'!I28+'Region VI'!I28+'Region VII'!I28+'Region VIII'!I28</f>
        <v>29440</v>
      </c>
    </row>
    <row r="29" spans="1:9" ht="13.2" x14ac:dyDescent="0.25">
      <c r="A29" s="16" t="s">
        <v>77</v>
      </c>
      <c r="B29" s="82">
        <f>'Region 0'!B29+'Region I'!B29+'Region II'!B29+'Region III'!B29+'Region IV'!B29+'Region V'!B29+'Region VI'!B29+'Region VII'!B29+'Region VIII'!B29</f>
        <v>56</v>
      </c>
      <c r="C29" s="83">
        <f>'Region 0'!C29+'Region I'!C29+'Region II'!C29+'Region III'!C29+'Region IV'!C29+'Region V'!C29+'Region VI'!C29+'Region VII'!C29+'Region VIII'!C29</f>
        <v>228</v>
      </c>
      <c r="D29" s="84">
        <f>'Region 0'!D29+'Region I'!D29+'Region II'!D29+'Region III'!D29+'Region IV'!D29+'Region V'!D29+'Region VI'!D29+'Region VII'!D29+'Region VIII'!D29</f>
        <v>623</v>
      </c>
      <c r="E29" s="85">
        <f>'Region 0'!E29+'Region I'!E29+'Region II'!E29+'Region III'!E29+'Region IV'!E29+'Region V'!E29+'Region VI'!E29+'Region VII'!E29+'Region VIII'!E29</f>
        <v>42</v>
      </c>
      <c r="F29" s="86">
        <f>'Region 0'!F29+'Region I'!F29+'Region II'!F29+'Region III'!F29+'Region IV'!F29+'Region V'!F29+'Region VI'!F29+'Region VII'!F29+'Region VIII'!F29</f>
        <v>247</v>
      </c>
      <c r="G29" s="86">
        <f>'Region 0'!G29+'Region I'!G29+'Region II'!G29+'Region III'!G29+'Region IV'!G29+'Region V'!G29+'Region VI'!G29+'Region VII'!G29+'Region VIII'!G29</f>
        <v>2034</v>
      </c>
      <c r="H29" s="87">
        <f>'Region 0'!H29+'Region I'!H29+'Region II'!H29+'Region III'!H29+'Region IV'!H29+'Region V'!H29+'Region VI'!H29+'Region VII'!H29+'Region VIII'!H29</f>
        <v>0</v>
      </c>
      <c r="I29" s="31">
        <f>'Region 0'!I29+'Region I'!I29+'Region II'!I29+'Region III'!I29+'Region IV'!I29+'Region V'!I29+'Region VI'!I29+'Region VII'!I29+'Region VIII'!I29</f>
        <v>3230</v>
      </c>
    </row>
    <row r="30" spans="1:9" ht="13.2" x14ac:dyDescent="0.25">
      <c r="A30" s="16" t="s">
        <v>19</v>
      </c>
      <c r="B30" s="88">
        <f>'Region 0'!B30+'Region I'!B30+'Region II'!B30+'Region III'!B30+'Region IV'!B30+'Region V'!B30+'Region VI'!B30+'Region VII'!B30+'Region VIII'!B30</f>
        <v>495</v>
      </c>
      <c r="C30" s="89">
        <f>'Region 0'!C30+'Region I'!C30+'Region II'!C30+'Region III'!C30+'Region IV'!C30+'Region V'!C30+'Region VI'!C30+'Region VII'!C30+'Region VIII'!C30</f>
        <v>1612</v>
      </c>
      <c r="D30" s="90">
        <f>'Region 0'!D30+'Region I'!D30+'Region II'!D30+'Region III'!D30+'Region IV'!D30+'Region V'!D30+'Region VI'!D30+'Region VII'!D30+'Region VIII'!D30</f>
        <v>3732</v>
      </c>
      <c r="E30" s="91">
        <f>'Region 0'!E30+'Region I'!E30+'Region II'!E30+'Region III'!E30+'Region IV'!E30+'Region V'!E30+'Region VI'!E30+'Region VII'!E30+'Region VIII'!E30</f>
        <v>441</v>
      </c>
      <c r="F30" s="92">
        <f>'Region 0'!F30+'Region I'!F30+'Region II'!F30+'Region III'!F30+'Region IV'!F30+'Region V'!F30+'Region VI'!F30+'Region VII'!F30+'Region VIII'!F30</f>
        <v>1565</v>
      </c>
      <c r="G30" s="92">
        <f>'Region 0'!G30+'Region I'!G30+'Region II'!G30+'Region III'!G30+'Region IV'!G30+'Region V'!G30+'Region VI'!G30+'Region VII'!G30+'Region VIII'!G30</f>
        <v>6860</v>
      </c>
      <c r="H30" s="93">
        <f>'Region 0'!H30+'Region I'!H30+'Region II'!H30+'Region III'!H30+'Region IV'!H30+'Region V'!H30+'Region VI'!H30+'Region VII'!H30+'Region VIII'!H30</f>
        <v>73</v>
      </c>
      <c r="I30" s="30">
        <f>'Region 0'!I30+'Region I'!I30+'Region II'!I30+'Region III'!I30+'Region IV'!I30+'Region V'!I30+'Region VI'!I30+'Region VII'!I30+'Region VIII'!I30</f>
        <v>14778</v>
      </c>
    </row>
    <row r="31" spans="1:9" ht="13.2" x14ac:dyDescent="0.25">
      <c r="A31" s="16" t="s">
        <v>20</v>
      </c>
      <c r="B31" s="88">
        <f>'Region 0'!B31+'Region I'!B31+'Region II'!B31+'Region III'!B31+'Region IV'!B31+'Region V'!B31+'Region VI'!B31+'Region VII'!B31+'Region VIII'!B31</f>
        <v>245</v>
      </c>
      <c r="C31" s="89">
        <f>'Region 0'!C31+'Region I'!C31+'Region II'!C31+'Region III'!C31+'Region IV'!C31+'Region V'!C31+'Region VI'!C31+'Region VII'!C31+'Region VIII'!C31</f>
        <v>636</v>
      </c>
      <c r="D31" s="90">
        <f>'Region 0'!D31+'Region I'!D31+'Region II'!D31+'Region III'!D31+'Region IV'!D31+'Region V'!D31+'Region VI'!D31+'Region VII'!D31+'Region VIII'!D31</f>
        <v>1667</v>
      </c>
      <c r="E31" s="91">
        <f>'Region 0'!E31+'Region I'!E31+'Region II'!E31+'Region III'!E31+'Region IV'!E31+'Region V'!E31+'Region VI'!E31+'Region VII'!E31+'Region VIII'!E31</f>
        <v>219</v>
      </c>
      <c r="F31" s="92">
        <f>'Region 0'!F31+'Region I'!F31+'Region II'!F31+'Region III'!F31+'Region IV'!F31+'Region V'!F31+'Region VI'!F31+'Region VII'!F31+'Region VIII'!F31</f>
        <v>628</v>
      </c>
      <c r="G31" s="92">
        <f>'Region 0'!G31+'Region I'!G31+'Region II'!G31+'Region III'!G31+'Region IV'!G31+'Region V'!G31+'Region VI'!G31+'Region VII'!G31+'Region VIII'!G31</f>
        <v>3134</v>
      </c>
      <c r="H31" s="93">
        <f>'Region 0'!H31+'Region I'!H31+'Region II'!H31+'Region III'!H31+'Region IV'!H31+'Region V'!H31+'Region VI'!H31+'Region VII'!H31+'Region VIII'!H31</f>
        <v>101</v>
      </c>
      <c r="I31" s="30">
        <f>'Region 0'!I31+'Region I'!I31+'Region II'!I31+'Region III'!I31+'Region IV'!I31+'Region V'!I31+'Region VI'!I31+'Region VII'!I31+'Region VIII'!I31</f>
        <v>6630</v>
      </c>
    </row>
    <row r="32" spans="1:9" ht="13.2" x14ac:dyDescent="0.25">
      <c r="A32" s="16" t="s">
        <v>21</v>
      </c>
      <c r="B32" s="88">
        <f>'Region 0'!B32+'Region I'!B32+'Region II'!B32+'Region III'!B32+'Region IV'!B32+'Region V'!B32+'Region VI'!B32+'Region VII'!B32+'Region VIII'!B32</f>
        <v>229</v>
      </c>
      <c r="C32" s="89">
        <f>'Region 0'!C32+'Region I'!C32+'Region II'!C32+'Region III'!C32+'Region IV'!C32+'Region V'!C32+'Region VI'!C32+'Region VII'!C32+'Region VIII'!C32</f>
        <v>495</v>
      </c>
      <c r="D32" s="90">
        <f>'Region 0'!D32+'Region I'!D32+'Region II'!D32+'Region III'!D32+'Region IV'!D32+'Region V'!D32+'Region VI'!D32+'Region VII'!D32+'Region VIII'!D32</f>
        <v>1038</v>
      </c>
      <c r="E32" s="91">
        <f>'Region 0'!E32+'Region I'!E32+'Region II'!E32+'Region III'!E32+'Region IV'!E32+'Region V'!E32+'Region VI'!E32+'Region VII'!E32+'Region VIII'!E32</f>
        <v>180</v>
      </c>
      <c r="F32" s="92">
        <f>'Region 0'!F32+'Region I'!F32+'Region II'!F32+'Region III'!F32+'Region IV'!F32+'Region V'!F32+'Region VI'!F32+'Region VII'!F32+'Region VIII'!F32</f>
        <v>398</v>
      </c>
      <c r="G32" s="92">
        <f>'Region 0'!G32+'Region I'!G32+'Region II'!G32+'Region III'!G32+'Region IV'!G32+'Region V'!G32+'Region VI'!G32+'Region VII'!G32+'Region VIII'!G32</f>
        <v>2110</v>
      </c>
      <c r="H32" s="93">
        <f>'Region 0'!H32+'Region I'!H32+'Region II'!H32+'Region III'!H32+'Region IV'!H32+'Region V'!H32+'Region VI'!H32+'Region VII'!H32+'Region VIII'!H32</f>
        <v>58</v>
      </c>
      <c r="I32" s="30">
        <f>'Region 0'!I32+'Region I'!I32+'Region II'!I32+'Region III'!I32+'Region IV'!I32+'Region V'!I32+'Region VI'!I32+'Region VII'!I32+'Region VIII'!I32</f>
        <v>4508</v>
      </c>
    </row>
    <row r="33" spans="1:9" ht="13.2" x14ac:dyDescent="0.25">
      <c r="A33" s="16" t="s">
        <v>22</v>
      </c>
      <c r="B33" s="88">
        <f>'Region 0'!B33+'Region I'!B33+'Region II'!B33+'Region III'!B33+'Region IV'!B33+'Region V'!B33+'Region VI'!B33+'Region VII'!B33+'Region VIII'!B33</f>
        <v>12</v>
      </c>
      <c r="C33" s="89">
        <f>'Region 0'!C33+'Region I'!C33+'Region II'!C33+'Region III'!C33+'Region IV'!C33+'Region V'!C33+'Region VI'!C33+'Region VII'!C33+'Region VIII'!C33</f>
        <v>16</v>
      </c>
      <c r="D33" s="90">
        <f>'Region 0'!D33+'Region I'!D33+'Region II'!D33+'Region III'!D33+'Region IV'!D33+'Region V'!D33+'Region VI'!D33+'Region VII'!D33+'Region VIII'!D33</f>
        <v>4</v>
      </c>
      <c r="E33" s="91">
        <f>'Region 0'!E33+'Region I'!E33+'Region II'!E33+'Region III'!E33+'Region IV'!E33+'Region V'!E33+'Region VI'!E33+'Region VII'!E33+'Region VIII'!E33</f>
        <v>15</v>
      </c>
      <c r="F33" s="92">
        <f>'Region 0'!F33+'Region I'!F33+'Region II'!F33+'Region III'!F33+'Region IV'!F33+'Region V'!F33+'Region VI'!F33+'Region VII'!F33+'Region VIII'!F33</f>
        <v>18</v>
      </c>
      <c r="G33" s="92">
        <f>'Region 0'!G33+'Region I'!G33+'Region II'!G33+'Region III'!G33+'Region IV'!G33+'Region V'!G33+'Region VI'!G33+'Region VII'!G33+'Region VIII'!G33</f>
        <v>10</v>
      </c>
      <c r="H33" s="93">
        <f>'Region 0'!H33+'Region I'!H33+'Region II'!H33+'Region III'!H33+'Region IV'!H33+'Region V'!H33+'Region VI'!H33+'Region VII'!H33+'Region VIII'!H33</f>
        <v>0</v>
      </c>
      <c r="I33" s="30">
        <f>'Region 0'!I33+'Region I'!I33+'Region II'!I33+'Region III'!I33+'Region IV'!I33+'Region V'!I33+'Region VI'!I33+'Region VII'!I33+'Region VIII'!I33</f>
        <v>75</v>
      </c>
    </row>
    <row r="34" spans="1:9" ht="13.2" x14ac:dyDescent="0.25">
      <c r="A34" s="16" t="s">
        <v>23</v>
      </c>
      <c r="B34" s="88">
        <f>'Region 0'!B34+'Region I'!B34+'Region II'!B34+'Region III'!B34+'Region IV'!B34+'Region V'!B34+'Region VI'!B34+'Region VII'!B34+'Region VIII'!B34</f>
        <v>2</v>
      </c>
      <c r="C34" s="89">
        <f>'Region 0'!C34+'Region I'!C34+'Region II'!C34+'Region III'!C34+'Region IV'!C34+'Region V'!C34+'Region VI'!C34+'Region VII'!C34+'Region VIII'!C34</f>
        <v>12</v>
      </c>
      <c r="D34" s="90">
        <f>'Region 0'!D34+'Region I'!D34+'Region II'!D34+'Region III'!D34+'Region IV'!D34+'Region V'!D34+'Region VI'!D34+'Region VII'!D34+'Region VIII'!D34</f>
        <v>6</v>
      </c>
      <c r="E34" s="91">
        <f>'Region 0'!E34+'Region I'!E34+'Region II'!E34+'Region III'!E34+'Region IV'!E34+'Region V'!E34+'Region VI'!E34+'Region VII'!E34+'Region VIII'!E34</f>
        <v>1</v>
      </c>
      <c r="F34" s="92">
        <f>'Region 0'!F34+'Region I'!F34+'Region II'!F34+'Region III'!F34+'Region IV'!F34+'Region V'!F34+'Region VI'!F34+'Region VII'!F34+'Region VIII'!F34</f>
        <v>1</v>
      </c>
      <c r="G34" s="92">
        <f>'Region 0'!G34+'Region I'!G34+'Region II'!G34+'Region III'!G34+'Region IV'!G34+'Region V'!G34+'Region VI'!G34+'Region VII'!G34+'Region VIII'!G34</f>
        <v>0</v>
      </c>
      <c r="H34" s="93">
        <f>'Region 0'!H34+'Region I'!H34+'Region II'!H34+'Region III'!H34+'Region IV'!H34+'Region V'!H34+'Region VI'!H34+'Region VII'!H34+'Region VIII'!H34</f>
        <v>0</v>
      </c>
      <c r="I34" s="30">
        <f>'Region 0'!I34+'Region I'!I34+'Region II'!I34+'Region III'!I34+'Region IV'!I34+'Region V'!I34+'Region VI'!I34+'Region VII'!I34+'Region VIII'!I34</f>
        <v>22</v>
      </c>
    </row>
    <row r="35" spans="1:9" ht="13.2" x14ac:dyDescent="0.25">
      <c r="A35" s="16" t="s">
        <v>24</v>
      </c>
      <c r="B35" s="88">
        <f>'Region 0'!B35+'Region I'!B35+'Region II'!B35+'Region III'!B35+'Region IV'!B35+'Region V'!B35+'Region VI'!B35+'Region VII'!B35+'Region VIII'!B35</f>
        <v>0</v>
      </c>
      <c r="C35" s="89">
        <f>'Region 0'!C35+'Region I'!C35+'Region II'!C35+'Region III'!C35+'Region IV'!C35+'Region V'!C35+'Region VI'!C35+'Region VII'!C35+'Region VIII'!C35</f>
        <v>41</v>
      </c>
      <c r="D35" s="90">
        <f>'Region 0'!D35+'Region I'!D35+'Region II'!D35+'Region III'!D35+'Region IV'!D35+'Region V'!D35+'Region VI'!D35+'Region VII'!D35+'Region VIII'!D35</f>
        <v>3</v>
      </c>
      <c r="E35" s="91">
        <f>'Region 0'!E35+'Region I'!E35+'Region II'!E35+'Region III'!E35+'Region IV'!E35+'Region V'!E35+'Region VI'!E35+'Region VII'!E35+'Region VIII'!E35</f>
        <v>5</v>
      </c>
      <c r="F35" s="92">
        <f>'Region 0'!F35+'Region I'!F35+'Region II'!F35+'Region III'!F35+'Region IV'!F35+'Region V'!F35+'Region VI'!F35+'Region VII'!F35+'Region VIII'!F35</f>
        <v>46</v>
      </c>
      <c r="G35" s="92">
        <f>'Region 0'!G35+'Region I'!G35+'Region II'!G35+'Region III'!G35+'Region IV'!G35+'Region V'!G35+'Region VI'!G35+'Region VII'!G35+'Region VIII'!G35</f>
        <v>27</v>
      </c>
      <c r="H35" s="93">
        <f>'Region 0'!H35+'Region I'!H35+'Region II'!H35+'Region III'!H35+'Region IV'!H35+'Region V'!H35+'Region VI'!H35+'Region VII'!H35+'Region VIII'!H35</f>
        <v>0</v>
      </c>
      <c r="I35" s="30">
        <f>'Region 0'!I35+'Region I'!I35+'Region II'!I35+'Region III'!I35+'Region IV'!I35+'Region V'!I35+'Region VI'!I35+'Region VII'!I35+'Region VIII'!I35</f>
        <v>122</v>
      </c>
    </row>
    <row r="36" spans="1:9" ht="13.2" x14ac:dyDescent="0.25">
      <c r="A36" s="16" t="s">
        <v>25</v>
      </c>
      <c r="B36" s="88">
        <f>'Region 0'!B36+'Region I'!B36+'Region II'!B36+'Region III'!B36+'Region IV'!B36+'Region V'!B36+'Region VI'!B36+'Region VII'!B36+'Region VIII'!B36</f>
        <v>9</v>
      </c>
      <c r="C36" s="89">
        <f>'Region 0'!C36+'Region I'!C36+'Region II'!C36+'Region III'!C36+'Region IV'!C36+'Region V'!C36+'Region VI'!C36+'Region VII'!C36+'Region VIII'!C36</f>
        <v>8</v>
      </c>
      <c r="D36" s="90">
        <f>'Region 0'!D36+'Region I'!D36+'Region II'!D36+'Region III'!D36+'Region IV'!D36+'Region V'!D36+'Region VI'!D36+'Region VII'!D36+'Region VIII'!D36</f>
        <v>11</v>
      </c>
      <c r="E36" s="91">
        <f>'Region 0'!E36+'Region I'!E36+'Region II'!E36+'Region III'!E36+'Region IV'!E36+'Region V'!E36+'Region VI'!E36+'Region VII'!E36+'Region VIII'!E36</f>
        <v>11</v>
      </c>
      <c r="F36" s="92">
        <f>'Region 0'!F36+'Region I'!F36+'Region II'!F36+'Region III'!F36+'Region IV'!F36+'Region V'!F36+'Region VI'!F36+'Region VII'!F36+'Region VIII'!F36</f>
        <v>17</v>
      </c>
      <c r="G36" s="92">
        <f>'Region 0'!G36+'Region I'!G36+'Region II'!G36+'Region III'!G36+'Region IV'!G36+'Region V'!G36+'Region VI'!G36+'Region VII'!G36+'Region VIII'!G36</f>
        <v>18</v>
      </c>
      <c r="H36" s="93">
        <f>'Region 0'!H36+'Region I'!H36+'Region II'!H36+'Region III'!H36+'Region IV'!H36+'Region V'!H36+'Region VI'!H36+'Region VII'!H36+'Region VIII'!H36</f>
        <v>0</v>
      </c>
      <c r="I36" s="30">
        <f>'Region 0'!I36+'Region I'!I36+'Region II'!I36+'Region III'!I36+'Region IV'!I36+'Region V'!I36+'Region VI'!I36+'Region VII'!I36+'Region VIII'!I36</f>
        <v>74</v>
      </c>
    </row>
    <row r="37" spans="1:9" ht="13.2" x14ac:dyDescent="0.25">
      <c r="A37" s="16" t="s">
        <v>26</v>
      </c>
      <c r="B37" s="88">
        <f>'Region 0'!B37+'Region I'!B37+'Region II'!B37+'Region III'!B37+'Region IV'!B37+'Region V'!B37+'Region VI'!B37+'Region VII'!B37+'Region VIII'!B37</f>
        <v>0</v>
      </c>
      <c r="C37" s="89">
        <f>'Region 0'!C37+'Region I'!C37+'Region II'!C37+'Region III'!C37+'Region IV'!C37+'Region V'!C37+'Region VI'!C37+'Region VII'!C37+'Region VIII'!C37</f>
        <v>0</v>
      </c>
      <c r="D37" s="90">
        <f>'Region 0'!D37+'Region I'!D37+'Region II'!D37+'Region III'!D37+'Region IV'!D37+'Region V'!D37+'Region VI'!D37+'Region VII'!D37+'Region VIII'!D37</f>
        <v>1</v>
      </c>
      <c r="E37" s="91">
        <f>'Region 0'!E37+'Region I'!E37+'Region II'!E37+'Region III'!E37+'Region IV'!E37+'Region V'!E37+'Region VI'!E37+'Region VII'!E37+'Region VIII'!E37</f>
        <v>0</v>
      </c>
      <c r="F37" s="92">
        <f>'Region 0'!F37+'Region I'!F37+'Region II'!F37+'Region III'!F37+'Region IV'!F37+'Region V'!F37+'Region VI'!F37+'Region VII'!F37+'Region VIII'!F37</f>
        <v>0</v>
      </c>
      <c r="G37" s="92">
        <f>'Region 0'!G37+'Region I'!G37+'Region II'!G37+'Region III'!G37+'Region IV'!G37+'Region V'!G37+'Region VI'!G37+'Region VII'!G37+'Region VIII'!G37</f>
        <v>0</v>
      </c>
      <c r="H37" s="93">
        <f>'Region 0'!H37+'Region I'!H37+'Region II'!H37+'Region III'!H37+'Region IV'!H37+'Region V'!H37+'Region VI'!H37+'Region VII'!H37+'Region VIII'!H37</f>
        <v>0</v>
      </c>
      <c r="I37" s="30">
        <f>'Region 0'!I37+'Region I'!I37+'Region II'!I37+'Region III'!I37+'Region IV'!I37+'Region V'!I37+'Region VI'!I37+'Region VII'!I37+'Region VIII'!I37</f>
        <v>1</v>
      </c>
    </row>
    <row r="38" spans="1:9" ht="13.2" x14ac:dyDescent="0.25">
      <c r="A38" s="64" t="s">
        <v>27</v>
      </c>
      <c r="B38" s="51">
        <f>'Region 0'!B38+'Region I'!B38+'Region II'!B38+'Region III'!B38+'Region IV'!B38+'Region V'!B38+'Region VI'!B38+'Region VII'!B38+'Region VIII'!B38</f>
        <v>12</v>
      </c>
      <c r="C38" s="52">
        <f>'Region 0'!C38+'Region I'!C38+'Region II'!C38+'Region III'!C38+'Region IV'!C38+'Region V'!C38+'Region VI'!C38+'Region VII'!C38+'Region VIII'!C38</f>
        <v>184</v>
      </c>
      <c r="D38" s="53">
        <f>'Region 0'!D38+'Region I'!D38+'Region II'!D38+'Region III'!D38+'Region IV'!D38+'Region V'!D38+'Region VI'!D38+'Region VII'!D38+'Region VIII'!D38</f>
        <v>1407</v>
      </c>
      <c r="E38" s="54">
        <f>'Region 0'!E38+'Region I'!E38+'Region II'!E38+'Region III'!E38+'Region IV'!E38+'Region V'!E38+'Region VI'!E38+'Region VII'!E38+'Region VIII'!E38</f>
        <v>39</v>
      </c>
      <c r="F38" s="55">
        <f>'Region 0'!F38+'Region I'!F38+'Region II'!F38+'Region III'!F38+'Region IV'!F38+'Region V'!F38+'Region VI'!F38+'Region VII'!F38+'Region VIII'!F38</f>
        <v>230</v>
      </c>
      <c r="G38" s="55">
        <f>'Region 0'!G38+'Region I'!G38+'Region II'!G38+'Region III'!G38+'Region IV'!G38+'Region V'!G38+'Region VI'!G38+'Region VII'!G38+'Region VIII'!G38</f>
        <v>2749</v>
      </c>
      <c r="H38" s="56">
        <f>'Region 0'!H38+'Region I'!H38+'Region II'!H38+'Region III'!H38+'Region IV'!H38+'Region V'!H38+'Region VI'!H38+'Region VII'!H38+'Region VIII'!H38</f>
        <v>8</v>
      </c>
      <c r="I38" s="58">
        <f>'Region 0'!I38+'Region I'!I38+'Region II'!I38+'Region III'!I38+'Region IV'!I38+'Region V'!I38+'Region VI'!I38+'Region VII'!I38+'Region VIII'!I38</f>
        <v>4629</v>
      </c>
    </row>
    <row r="39" spans="1:9" ht="13.2" x14ac:dyDescent="0.25">
      <c r="A39" s="16" t="s">
        <v>78</v>
      </c>
      <c r="B39" s="82">
        <f>'Region 0'!B39+'Region I'!B39+'Region II'!B39+'Region III'!B39+'Region IV'!B39+'Region V'!B39+'Region VI'!B39+'Region VII'!B39+'Region VIII'!B39</f>
        <v>8</v>
      </c>
      <c r="C39" s="83">
        <f>'Region 0'!C39+'Region I'!C39+'Region II'!C39+'Region III'!C39+'Region IV'!C39+'Region V'!C39+'Region VI'!C39+'Region VII'!C39+'Region VIII'!C39</f>
        <v>48</v>
      </c>
      <c r="D39" s="84">
        <f>'Region 0'!D39+'Region I'!D39+'Region II'!D39+'Region III'!D39+'Region IV'!D39+'Region V'!D39+'Region VI'!D39+'Region VII'!D39+'Region VIII'!D39</f>
        <v>339</v>
      </c>
      <c r="E39" s="85">
        <f>'Region 0'!E39+'Region I'!E39+'Region II'!E39+'Region III'!E39+'Region IV'!E39+'Region V'!E39+'Region VI'!E39+'Region VII'!E39+'Region VIII'!E39</f>
        <v>5</v>
      </c>
      <c r="F39" s="86">
        <f>'Region 0'!F39+'Region I'!F39+'Region II'!F39+'Region III'!F39+'Region IV'!F39+'Region V'!F39+'Region VI'!F39+'Region VII'!F39+'Region VIII'!F39</f>
        <v>52</v>
      </c>
      <c r="G39" s="86">
        <f>'Region 0'!G39+'Region I'!G39+'Region II'!G39+'Region III'!G39+'Region IV'!G39+'Region V'!G39+'Region VI'!G39+'Region VII'!G39+'Region VIII'!G39</f>
        <v>984</v>
      </c>
      <c r="H39" s="87">
        <f>'Region 0'!H39+'Region I'!H39+'Region II'!H39+'Region III'!H39+'Region IV'!H39+'Region V'!H39+'Region VI'!H39+'Region VII'!H39+'Region VIII'!H39</f>
        <v>0</v>
      </c>
      <c r="I39" s="31">
        <f>'Region 0'!I39+'Region I'!I39+'Region II'!I39+'Region III'!I39+'Region IV'!I39+'Region V'!I39+'Region VI'!I39+'Region VII'!I39+'Region VIII'!I39</f>
        <v>1436</v>
      </c>
    </row>
    <row r="40" spans="1:9" ht="13.2" x14ac:dyDescent="0.25">
      <c r="A40" s="16" t="s">
        <v>28</v>
      </c>
      <c r="B40" s="88">
        <f>'Region 0'!B40+'Region I'!B40+'Region II'!B40+'Region III'!B40+'Region IV'!B40+'Region V'!B40+'Region VI'!B40+'Region VII'!B40+'Region VIII'!B40</f>
        <v>0</v>
      </c>
      <c r="C40" s="89">
        <f>'Region 0'!C40+'Region I'!C40+'Region II'!C40+'Region III'!C40+'Region IV'!C40+'Region V'!C40+'Region VI'!C40+'Region VII'!C40+'Region VIII'!C40</f>
        <v>25</v>
      </c>
      <c r="D40" s="90">
        <f>'Region 0'!D40+'Region I'!D40+'Region II'!D40+'Region III'!D40+'Region IV'!D40+'Region V'!D40+'Region VI'!D40+'Region VII'!D40+'Region VIII'!D40</f>
        <v>156</v>
      </c>
      <c r="E40" s="91">
        <f>'Region 0'!E40+'Region I'!E40+'Region II'!E40+'Region III'!E40+'Region IV'!E40+'Region V'!E40+'Region VI'!E40+'Region VII'!E40+'Region VIII'!E40</f>
        <v>2</v>
      </c>
      <c r="F40" s="92">
        <f>'Region 0'!F40+'Region I'!F40+'Region II'!F40+'Region III'!F40+'Region IV'!F40+'Region V'!F40+'Region VI'!F40+'Region VII'!F40+'Region VIII'!F40</f>
        <v>24</v>
      </c>
      <c r="G40" s="92">
        <f>'Region 0'!G40+'Region I'!G40+'Region II'!G40+'Region III'!G40+'Region IV'!G40+'Region V'!G40+'Region VI'!G40+'Region VII'!G40+'Region VIII'!G40</f>
        <v>199</v>
      </c>
      <c r="H40" s="93">
        <f>'Region 0'!H40+'Region I'!H40+'Region II'!H40+'Region III'!H40+'Region IV'!H40+'Region V'!H40+'Region VI'!H40+'Region VII'!H40+'Region VIII'!H40</f>
        <v>3</v>
      </c>
      <c r="I40" s="30">
        <f>'Region 0'!I40+'Region I'!I40+'Region II'!I40+'Region III'!I40+'Region IV'!I40+'Region V'!I40+'Region VI'!I40+'Region VII'!I40+'Region VIII'!I40</f>
        <v>409</v>
      </c>
    </row>
    <row r="41" spans="1:9" ht="13.2" x14ac:dyDescent="0.25">
      <c r="A41" s="16" t="s">
        <v>29</v>
      </c>
      <c r="B41" s="88">
        <f>'Region 0'!B41+'Region I'!B41+'Region II'!B41+'Region III'!B41+'Region IV'!B41+'Region V'!B41+'Region VI'!B41+'Region VII'!B41+'Region VIII'!B41</f>
        <v>0</v>
      </c>
      <c r="C41" s="89">
        <f>'Region 0'!C41+'Region I'!C41+'Region II'!C41+'Region III'!C41+'Region IV'!C41+'Region V'!C41+'Region VI'!C41+'Region VII'!C41+'Region VIII'!C41</f>
        <v>103</v>
      </c>
      <c r="D41" s="90">
        <f>'Region 0'!D41+'Region I'!D41+'Region II'!D41+'Region III'!D41+'Region IV'!D41+'Region V'!D41+'Region VI'!D41+'Region VII'!D41+'Region VIII'!D41</f>
        <v>690</v>
      </c>
      <c r="E41" s="91">
        <f>'Region 0'!E41+'Region I'!E41+'Region II'!E41+'Region III'!E41+'Region IV'!E41+'Region V'!E41+'Region VI'!E41+'Region VII'!E41+'Region VIII'!E41</f>
        <v>32</v>
      </c>
      <c r="F41" s="92">
        <f>'Region 0'!F41+'Region I'!F41+'Region II'!F41+'Region III'!F41+'Region IV'!F41+'Region V'!F41+'Region VI'!F41+'Region VII'!F41+'Region VIII'!F41</f>
        <v>112</v>
      </c>
      <c r="G41" s="92">
        <f>'Region 0'!G41+'Region I'!G41+'Region II'!G41+'Region III'!G41+'Region IV'!G41+'Region V'!G41+'Region VI'!G41+'Region VII'!G41+'Region VIII'!G41</f>
        <v>1142</v>
      </c>
      <c r="H41" s="93">
        <f>'Region 0'!H41+'Region I'!H41+'Region II'!H41+'Region III'!H41+'Region IV'!H41+'Region V'!H41+'Region VI'!H41+'Region VII'!H41+'Region VIII'!H41</f>
        <v>4</v>
      </c>
      <c r="I41" s="30">
        <f>'Region 0'!I41+'Region I'!I41+'Region II'!I41+'Region III'!I41+'Region IV'!I41+'Region V'!I41+'Region VI'!I41+'Region VII'!I41+'Region VIII'!I41</f>
        <v>2083</v>
      </c>
    </row>
    <row r="42" spans="1:9" ht="13.2" x14ac:dyDescent="0.25">
      <c r="A42" s="16" t="s">
        <v>30</v>
      </c>
      <c r="B42" s="88">
        <f>'Region 0'!B42+'Region I'!B42+'Region II'!B42+'Region III'!B42+'Region IV'!B42+'Region V'!B42+'Region VI'!B42+'Region VII'!B42+'Region VIII'!B42</f>
        <v>0</v>
      </c>
      <c r="C42" s="89">
        <f>'Region 0'!C42+'Region I'!C42+'Region II'!C42+'Region III'!C42+'Region IV'!C42+'Region V'!C42+'Region VI'!C42+'Region VII'!C42+'Region VIII'!C42</f>
        <v>8</v>
      </c>
      <c r="D42" s="90">
        <f>'Region 0'!D42+'Region I'!D42+'Region II'!D42+'Region III'!D42+'Region IV'!D42+'Region V'!D42+'Region VI'!D42+'Region VII'!D42+'Region VIII'!D42</f>
        <v>158</v>
      </c>
      <c r="E42" s="91">
        <f>'Region 0'!E42+'Region I'!E42+'Region II'!E42+'Region III'!E42+'Region IV'!E42+'Region V'!E42+'Region VI'!E42+'Region VII'!E42+'Region VIII'!E42</f>
        <v>0</v>
      </c>
      <c r="F42" s="92">
        <f>'Region 0'!F42+'Region I'!F42+'Region II'!F42+'Region III'!F42+'Region IV'!F42+'Region V'!F42+'Region VI'!F42+'Region VII'!F42+'Region VIII'!F42</f>
        <v>34</v>
      </c>
      <c r="G42" s="92">
        <f>'Region 0'!G42+'Region I'!G42+'Region II'!G42+'Region III'!G42+'Region IV'!G42+'Region V'!G42+'Region VI'!G42+'Region VII'!G42+'Region VIII'!G42</f>
        <v>342</v>
      </c>
      <c r="H42" s="93">
        <f>'Region 0'!H42+'Region I'!H42+'Region II'!H42+'Region III'!H42+'Region IV'!H42+'Region V'!H42+'Region VI'!H42+'Region VII'!H42+'Region VIII'!H42</f>
        <v>1</v>
      </c>
      <c r="I42" s="30">
        <f>'Region 0'!I42+'Region I'!I42+'Region II'!I42+'Region III'!I42+'Region IV'!I42+'Region V'!I42+'Region VI'!I42+'Region VII'!I42+'Region VIII'!I42</f>
        <v>543</v>
      </c>
    </row>
    <row r="43" spans="1:9" ht="13.2" x14ac:dyDescent="0.25">
      <c r="A43" s="16" t="s">
        <v>31</v>
      </c>
      <c r="B43" s="88">
        <f>'Region 0'!B43+'Region I'!B43+'Region II'!B43+'Region III'!B43+'Region IV'!B43+'Region V'!B43+'Region VI'!B43+'Region VII'!B43+'Region VIII'!B43</f>
        <v>0</v>
      </c>
      <c r="C43" s="89">
        <f>'Region 0'!C43+'Region I'!C43+'Region II'!C43+'Region III'!C43+'Region IV'!C43+'Region V'!C43+'Region VI'!C43+'Region VII'!C43+'Region VIII'!C43</f>
        <v>0</v>
      </c>
      <c r="D43" s="90">
        <f>'Region 0'!D43+'Region I'!D43+'Region II'!D43+'Region III'!D43+'Region IV'!D43+'Region V'!D43+'Region VI'!D43+'Region VII'!D43+'Region VIII'!D43</f>
        <v>29</v>
      </c>
      <c r="E43" s="91">
        <f>'Region 0'!E43+'Region I'!E43+'Region II'!E43+'Region III'!E43+'Region IV'!E43+'Region V'!E43+'Region VI'!E43+'Region VII'!E43+'Region VIII'!E43</f>
        <v>0</v>
      </c>
      <c r="F43" s="92">
        <f>'Region 0'!F43+'Region I'!F43+'Region II'!F43+'Region III'!F43+'Region IV'!F43+'Region V'!F43+'Region VI'!F43+'Region VII'!F43+'Region VIII'!F43</f>
        <v>1</v>
      </c>
      <c r="G43" s="92">
        <f>'Region 0'!G43+'Region I'!G43+'Region II'!G43+'Region III'!G43+'Region IV'!G43+'Region V'!G43+'Region VI'!G43+'Region VII'!G43+'Region VIII'!G43</f>
        <v>33</v>
      </c>
      <c r="H43" s="93">
        <f>'Region 0'!H43+'Region I'!H43+'Region II'!H43+'Region III'!H43+'Region IV'!H43+'Region V'!H43+'Region VI'!H43+'Region VII'!H43+'Region VIII'!H43</f>
        <v>0</v>
      </c>
      <c r="I43" s="30">
        <f>'Region 0'!I43+'Region I'!I43+'Region II'!I43+'Region III'!I43+'Region IV'!I43+'Region V'!I43+'Region VI'!I43+'Region VII'!I43+'Region VIII'!I43</f>
        <v>63</v>
      </c>
    </row>
    <row r="44" spans="1:9" ht="13.2" x14ac:dyDescent="0.25">
      <c r="A44" s="16" t="s">
        <v>32</v>
      </c>
      <c r="B44" s="88">
        <f>'Region 0'!B44+'Region I'!B44+'Region II'!B44+'Region III'!B44+'Region IV'!B44+'Region V'!B44+'Region VI'!B44+'Region VII'!B44+'Region VIII'!B44</f>
        <v>0</v>
      </c>
      <c r="C44" s="89">
        <f>'Region 0'!C44+'Region I'!C44+'Region II'!C44+'Region III'!C44+'Region IV'!C44+'Region V'!C44+'Region VI'!C44+'Region VII'!C44+'Region VIII'!C44</f>
        <v>0</v>
      </c>
      <c r="D44" s="90">
        <f>'Region 0'!D44+'Region I'!D44+'Region II'!D44+'Region III'!D44+'Region IV'!D44+'Region V'!D44+'Region VI'!D44+'Region VII'!D44+'Region VIII'!D44</f>
        <v>23</v>
      </c>
      <c r="E44" s="91">
        <f>'Region 0'!E44+'Region I'!E44+'Region II'!E44+'Region III'!E44+'Region IV'!E44+'Region V'!E44+'Region VI'!E44+'Region VII'!E44+'Region VIII'!E44</f>
        <v>0</v>
      </c>
      <c r="F44" s="92">
        <f>'Region 0'!F44+'Region I'!F44+'Region II'!F44+'Region III'!F44+'Region IV'!F44+'Region V'!F44+'Region VI'!F44+'Region VII'!F44+'Region VIII'!F44</f>
        <v>0</v>
      </c>
      <c r="G44" s="92">
        <f>'Region 0'!G44+'Region I'!G44+'Region II'!G44+'Region III'!G44+'Region IV'!G44+'Region V'!G44+'Region VI'!G44+'Region VII'!G44+'Region VIII'!G44</f>
        <v>33</v>
      </c>
      <c r="H44" s="93">
        <f>'Region 0'!H44+'Region I'!H44+'Region II'!H44+'Region III'!H44+'Region IV'!H44+'Region V'!H44+'Region VI'!H44+'Region VII'!H44+'Region VIII'!H44</f>
        <v>0</v>
      </c>
      <c r="I44" s="30">
        <f>'Region 0'!I44+'Region I'!I44+'Region II'!I44+'Region III'!I44+'Region IV'!I44+'Region V'!I44+'Region VI'!I44+'Region VII'!I44+'Region VIII'!I44</f>
        <v>56</v>
      </c>
    </row>
    <row r="45" spans="1:9" ht="13.2" x14ac:dyDescent="0.25">
      <c r="A45" s="16" t="s">
        <v>33</v>
      </c>
      <c r="B45" s="88">
        <f>'Region 0'!B45+'Region I'!B45+'Region II'!B45+'Region III'!B45+'Region IV'!B45+'Region V'!B45+'Region VI'!B45+'Region VII'!B45+'Region VIII'!B45</f>
        <v>1</v>
      </c>
      <c r="C45" s="89">
        <f>'Region 0'!C45+'Region I'!C45+'Region II'!C45+'Region III'!C45+'Region IV'!C45+'Region V'!C45+'Region VI'!C45+'Region VII'!C45+'Region VIII'!C45</f>
        <v>0</v>
      </c>
      <c r="D45" s="90">
        <f>'Region 0'!D45+'Region I'!D45+'Region II'!D45+'Region III'!D45+'Region IV'!D45+'Region V'!D45+'Region VI'!D45+'Region VII'!D45+'Region VIII'!D45</f>
        <v>0</v>
      </c>
      <c r="E45" s="91">
        <f>'Region 0'!E45+'Region I'!E45+'Region II'!E45+'Region III'!E45+'Region IV'!E45+'Region V'!E45+'Region VI'!E45+'Region VII'!E45+'Region VIII'!E45</f>
        <v>0</v>
      </c>
      <c r="F45" s="92">
        <f>'Region 0'!F45+'Region I'!F45+'Region II'!F45+'Region III'!F45+'Region IV'!F45+'Region V'!F45+'Region VI'!F45+'Region VII'!F45+'Region VIII'!F45</f>
        <v>2</v>
      </c>
      <c r="G45" s="92">
        <f>'Region 0'!G45+'Region I'!G45+'Region II'!G45+'Region III'!G45+'Region IV'!G45+'Region V'!G45+'Region VI'!G45+'Region VII'!G45+'Region VIII'!G45</f>
        <v>1</v>
      </c>
      <c r="H45" s="93">
        <f>'Region 0'!H45+'Region I'!H45+'Region II'!H45+'Region III'!H45+'Region IV'!H45+'Region V'!H45+'Region VI'!H45+'Region VII'!H45+'Region VIII'!H45</f>
        <v>0</v>
      </c>
      <c r="I45" s="30">
        <f>'Region 0'!I45+'Region I'!I45+'Region II'!I45+'Region III'!I45+'Region IV'!I45+'Region V'!I45+'Region VI'!I45+'Region VII'!I45+'Region VIII'!I45</f>
        <v>4</v>
      </c>
    </row>
    <row r="46" spans="1:9" ht="13.2" x14ac:dyDescent="0.25">
      <c r="A46" s="16" t="s">
        <v>34</v>
      </c>
      <c r="B46" s="88">
        <f>'Region 0'!B46+'Region I'!B46+'Region II'!B46+'Region III'!B46+'Region IV'!B46+'Region V'!B46+'Region VI'!B46+'Region VII'!B46+'Region VIII'!B46</f>
        <v>3</v>
      </c>
      <c r="C46" s="89">
        <f>'Region 0'!C46+'Region I'!C46+'Region II'!C46+'Region III'!C46+'Region IV'!C46+'Region V'!C46+'Region VI'!C46+'Region VII'!C46+'Region VIII'!C46</f>
        <v>0</v>
      </c>
      <c r="D46" s="90">
        <f>'Region 0'!D46+'Region I'!D46+'Region II'!D46+'Region III'!D46+'Region IV'!D46+'Region V'!D46+'Region VI'!D46+'Region VII'!D46+'Region VIII'!D46</f>
        <v>3</v>
      </c>
      <c r="E46" s="91">
        <f>'Region 0'!E46+'Region I'!E46+'Region II'!E46+'Region III'!E46+'Region IV'!E46+'Region V'!E46+'Region VI'!E46+'Region VII'!E46+'Region VIII'!E46</f>
        <v>0</v>
      </c>
      <c r="F46" s="92">
        <f>'Region 0'!F46+'Region I'!F46+'Region II'!F46+'Region III'!F46+'Region IV'!F46+'Region V'!F46+'Region VI'!F46+'Region VII'!F46+'Region VIII'!F46</f>
        <v>1</v>
      </c>
      <c r="G46" s="92">
        <f>'Region 0'!G46+'Region I'!G46+'Region II'!G46+'Region III'!G46+'Region IV'!G46+'Region V'!G46+'Region VI'!G46+'Region VII'!G46+'Region VIII'!G46</f>
        <v>2</v>
      </c>
      <c r="H46" s="93">
        <f>'Region 0'!H46+'Region I'!H46+'Region II'!H46+'Region III'!H46+'Region IV'!H46+'Region V'!H46+'Region VI'!H46+'Region VII'!H46+'Region VIII'!H46</f>
        <v>0</v>
      </c>
      <c r="I46" s="30">
        <f>'Region 0'!I46+'Region I'!I46+'Region II'!I46+'Region III'!I46+'Region IV'!I46+'Region V'!I46+'Region VI'!I46+'Region VII'!I46+'Region VIII'!I46</f>
        <v>9</v>
      </c>
    </row>
    <row r="47" spans="1:9" ht="13.2" x14ac:dyDescent="0.25">
      <c r="A47" s="16" t="s">
        <v>35</v>
      </c>
      <c r="B47" s="88">
        <f>'Region 0'!B47+'Region I'!B47+'Region II'!B47+'Region III'!B47+'Region IV'!B47+'Region V'!B47+'Region VI'!B47+'Region VII'!B47+'Region VIII'!B47</f>
        <v>0</v>
      </c>
      <c r="C47" s="89">
        <f>'Region 0'!C47+'Region I'!C47+'Region II'!C47+'Region III'!C47+'Region IV'!C47+'Region V'!C47+'Region VI'!C47+'Region VII'!C47+'Region VIII'!C47</f>
        <v>0</v>
      </c>
      <c r="D47" s="90">
        <f>'Region 0'!D47+'Region I'!D47+'Region II'!D47+'Region III'!D47+'Region IV'!D47+'Region V'!D47+'Region VI'!D47+'Region VII'!D47+'Region VIII'!D47</f>
        <v>0</v>
      </c>
      <c r="E47" s="91">
        <f>'Region 0'!E47+'Region I'!E47+'Region II'!E47+'Region III'!E47+'Region IV'!E47+'Region V'!E47+'Region VI'!E47+'Region VII'!E47+'Region VIII'!E47</f>
        <v>0</v>
      </c>
      <c r="F47" s="92">
        <f>'Region 0'!F47+'Region I'!F47+'Region II'!F47+'Region III'!F47+'Region IV'!F47+'Region V'!F47+'Region VI'!F47+'Region VII'!F47+'Region VIII'!F47</f>
        <v>0</v>
      </c>
      <c r="G47" s="92">
        <f>'Region 0'!G47+'Region I'!G47+'Region II'!G47+'Region III'!G47+'Region IV'!G47+'Region V'!G47+'Region VI'!G47+'Region VII'!G47+'Region VIII'!G47</f>
        <v>0</v>
      </c>
      <c r="H47" s="93">
        <f>'Region 0'!H47+'Region I'!H47+'Region II'!H47+'Region III'!H47+'Region IV'!H47+'Region V'!H47+'Region VI'!H47+'Region VII'!H47+'Region VIII'!H47</f>
        <v>0</v>
      </c>
      <c r="I47" s="30">
        <f>'Region 0'!I47+'Region I'!I47+'Region II'!I47+'Region III'!I47+'Region IV'!I47+'Region V'!I47+'Region VI'!I47+'Region VII'!I47+'Region VIII'!I47</f>
        <v>0</v>
      </c>
    </row>
    <row r="48" spans="1:9" ht="13.2" x14ac:dyDescent="0.25">
      <c r="A48" s="16" t="s">
        <v>36</v>
      </c>
      <c r="B48" s="88">
        <f>'Region 0'!B48+'Region I'!B48+'Region II'!B48+'Region III'!B48+'Region IV'!B48+'Region V'!B48+'Region VI'!B48+'Region VII'!B48+'Region VIII'!B48</f>
        <v>0</v>
      </c>
      <c r="C48" s="89">
        <f>'Region 0'!C48+'Region I'!C48+'Region II'!C48+'Region III'!C48+'Region IV'!C48+'Region V'!C48+'Region VI'!C48+'Region VII'!C48+'Region VIII'!C48</f>
        <v>0</v>
      </c>
      <c r="D48" s="90">
        <f>'Region 0'!D48+'Region I'!D48+'Region II'!D48+'Region III'!D48+'Region IV'!D48+'Region V'!D48+'Region VI'!D48+'Region VII'!D48+'Region VIII'!D48</f>
        <v>9</v>
      </c>
      <c r="E48" s="91">
        <f>'Region 0'!E48+'Region I'!E48+'Region II'!E48+'Region III'!E48+'Region IV'!E48+'Region V'!E48+'Region VI'!E48+'Region VII'!E48+'Region VIII'!E48</f>
        <v>0</v>
      </c>
      <c r="F48" s="92">
        <f>'Region 0'!F48+'Region I'!F48+'Region II'!F48+'Region III'!F48+'Region IV'!F48+'Region V'!F48+'Region VI'!F48+'Region VII'!F48+'Region VIII'!F48</f>
        <v>4</v>
      </c>
      <c r="G48" s="92">
        <f>'Region 0'!G48+'Region I'!G48+'Region II'!G48+'Region III'!G48+'Region IV'!G48+'Region V'!G48+'Region VI'!G48+'Region VII'!G48+'Region VIII'!G48</f>
        <v>13</v>
      </c>
      <c r="H48" s="93">
        <f>'Region 0'!H48+'Region I'!H48+'Region II'!H48+'Region III'!H48+'Region IV'!H48+'Region V'!H48+'Region VI'!H48+'Region VII'!H48+'Region VIII'!H48</f>
        <v>0</v>
      </c>
      <c r="I48" s="30">
        <f>'Region 0'!I48+'Region I'!I48+'Region II'!I48+'Region III'!I48+'Region IV'!I48+'Region V'!I48+'Region VI'!I48+'Region VII'!I48+'Region VIII'!I48</f>
        <v>26</v>
      </c>
    </row>
    <row r="49" spans="1:9" ht="13.2" x14ac:dyDescent="0.25">
      <c r="A49" s="64" t="s">
        <v>37</v>
      </c>
      <c r="B49" s="51">
        <f>'Region 0'!B49+'Region I'!B49+'Region II'!B49+'Region III'!B49+'Region IV'!B49+'Region V'!B49+'Region VI'!B49+'Region VII'!B49+'Region VIII'!B49</f>
        <v>106</v>
      </c>
      <c r="C49" s="52">
        <f>'Region 0'!C49+'Region I'!C49+'Region II'!C49+'Region III'!C49+'Region IV'!C49+'Region V'!C49+'Region VI'!C49+'Region VII'!C49+'Region VIII'!C49</f>
        <v>452</v>
      </c>
      <c r="D49" s="53">
        <f>'Region 0'!D49+'Region I'!D49+'Region II'!D49+'Region III'!D49+'Region IV'!D49+'Region V'!D49+'Region VI'!D49+'Region VII'!D49+'Region VIII'!D49</f>
        <v>1377</v>
      </c>
      <c r="E49" s="54">
        <f>'Region 0'!E49+'Region I'!E49+'Region II'!E49+'Region III'!E49+'Region IV'!E49+'Region V'!E49+'Region VI'!E49+'Region VII'!E49+'Region VIII'!E49</f>
        <v>142</v>
      </c>
      <c r="F49" s="55">
        <f>'Region 0'!F49+'Region I'!F49+'Region II'!F49+'Region III'!F49+'Region IV'!F49+'Region V'!F49+'Region VI'!F49+'Region VII'!F49+'Region VIII'!F49</f>
        <v>545</v>
      </c>
      <c r="G49" s="55">
        <f>'Region 0'!G49+'Region I'!G49+'Region II'!G49+'Region III'!G49+'Region IV'!G49+'Region V'!G49+'Region VI'!G49+'Region VII'!G49+'Region VIII'!G49</f>
        <v>2881</v>
      </c>
      <c r="H49" s="56">
        <f>'Region 0'!H49+'Region I'!H49+'Region II'!H49+'Region III'!H49+'Region IV'!H49+'Region V'!H49+'Region VI'!H49+'Region VII'!H49+'Region VIII'!H49</f>
        <v>14</v>
      </c>
      <c r="I49" s="58">
        <f>'Region 0'!I49+'Region I'!I49+'Region II'!I49+'Region III'!I49+'Region IV'!I49+'Region V'!I49+'Region VI'!I49+'Region VII'!I49+'Region VIII'!I49</f>
        <v>5517</v>
      </c>
    </row>
    <row r="50" spans="1:9" ht="13.2" x14ac:dyDescent="0.25">
      <c r="A50" s="16" t="s">
        <v>79</v>
      </c>
      <c r="B50" s="82">
        <f>'Region 0'!B50+'Region I'!B50+'Region II'!B50+'Region III'!B50+'Region IV'!B50+'Region V'!B50+'Region VI'!B50+'Region VII'!B50+'Region VIII'!B50</f>
        <v>14</v>
      </c>
      <c r="C50" s="83">
        <f>'Region 0'!C50+'Region I'!C50+'Region II'!C50+'Region III'!C50+'Region IV'!C50+'Region V'!C50+'Region VI'!C50+'Region VII'!C50+'Region VIII'!C50</f>
        <v>73</v>
      </c>
      <c r="D50" s="84">
        <f>'Region 0'!D50+'Region I'!D50+'Region II'!D50+'Region III'!D50+'Region IV'!D50+'Region V'!D50+'Region VI'!D50+'Region VII'!D50+'Region VIII'!D50</f>
        <v>275</v>
      </c>
      <c r="E50" s="85">
        <f>'Region 0'!E50+'Region I'!E50+'Region II'!E50+'Region III'!E50+'Region IV'!E50+'Region V'!E50+'Region VI'!E50+'Region VII'!E50+'Region VIII'!E50</f>
        <v>28</v>
      </c>
      <c r="F50" s="86">
        <f>'Region 0'!F50+'Region I'!F50+'Region II'!F50+'Region III'!F50+'Region IV'!F50+'Region V'!F50+'Region VI'!F50+'Region VII'!F50+'Region VIII'!F50</f>
        <v>90</v>
      </c>
      <c r="G50" s="86">
        <f>'Region 0'!G50+'Region I'!G50+'Region II'!G50+'Region III'!G50+'Region IV'!G50+'Region V'!G50+'Region VI'!G50+'Region VII'!G50+'Region VIII'!G50</f>
        <v>727</v>
      </c>
      <c r="H50" s="87">
        <f>'Region 0'!H50+'Region I'!H50+'Region II'!H50+'Region III'!H50+'Region IV'!H50+'Region V'!H50+'Region VI'!H50+'Region VII'!H50+'Region VIII'!H50</f>
        <v>0</v>
      </c>
      <c r="I50" s="31">
        <f>'Region 0'!I50+'Region I'!I50+'Region II'!I50+'Region III'!I50+'Region IV'!I50+'Region V'!I50+'Region VI'!I50+'Region VII'!I50+'Region VIII'!I50</f>
        <v>1207</v>
      </c>
    </row>
    <row r="51" spans="1:9" ht="13.2" x14ac:dyDescent="0.25">
      <c r="A51" s="16" t="s">
        <v>38</v>
      </c>
      <c r="B51" s="88">
        <f>'Region 0'!B51+'Region I'!B51+'Region II'!B51+'Region III'!B51+'Region IV'!B51+'Region V'!B51+'Region VI'!B51+'Region VII'!B51+'Region VIII'!B51</f>
        <v>38</v>
      </c>
      <c r="C51" s="89">
        <f>'Region 0'!C51+'Region I'!C51+'Region II'!C51+'Region III'!C51+'Region IV'!C51+'Region V'!C51+'Region VI'!C51+'Region VII'!C51+'Region VIII'!C51</f>
        <v>166</v>
      </c>
      <c r="D51" s="90">
        <f>'Region 0'!D51+'Region I'!D51+'Region II'!D51+'Region III'!D51+'Region IV'!D51+'Region V'!D51+'Region VI'!D51+'Region VII'!D51+'Region VIII'!D51</f>
        <v>482</v>
      </c>
      <c r="E51" s="91">
        <f>'Region 0'!E51+'Region I'!E51+'Region II'!E51+'Region III'!E51+'Region IV'!E51+'Region V'!E51+'Region VI'!E51+'Region VII'!E51+'Region VIII'!E51</f>
        <v>41</v>
      </c>
      <c r="F51" s="92">
        <f>'Region 0'!F51+'Region I'!F51+'Region II'!F51+'Region III'!F51+'Region IV'!F51+'Region V'!F51+'Region VI'!F51+'Region VII'!F51+'Region VIII'!F51</f>
        <v>202</v>
      </c>
      <c r="G51" s="92">
        <f>'Region 0'!G51+'Region I'!G51+'Region II'!G51+'Region III'!G51+'Region IV'!G51+'Region V'!G51+'Region VI'!G51+'Region VII'!G51+'Region VIII'!G51</f>
        <v>859</v>
      </c>
      <c r="H51" s="93">
        <f>'Region 0'!H51+'Region I'!H51+'Region II'!H51+'Region III'!H51+'Region IV'!H51+'Region V'!H51+'Region VI'!H51+'Region VII'!H51+'Region VIII'!H51</f>
        <v>7</v>
      </c>
      <c r="I51" s="30">
        <f>'Region 0'!I51+'Region I'!I51+'Region II'!I51+'Region III'!I51+'Region IV'!I51+'Region V'!I51+'Region VI'!I51+'Region VII'!I51+'Region VIII'!I51</f>
        <v>1795</v>
      </c>
    </row>
    <row r="52" spans="1:9" ht="13.2" x14ac:dyDescent="0.25">
      <c r="A52" s="16" t="s">
        <v>39</v>
      </c>
      <c r="B52" s="88">
        <f>'Region 0'!B52+'Region I'!B52+'Region II'!B52+'Region III'!B52+'Region IV'!B52+'Region V'!B52+'Region VI'!B52+'Region VII'!B52+'Region VIII'!B52</f>
        <v>31</v>
      </c>
      <c r="C52" s="89">
        <f>'Region 0'!C52+'Region I'!C52+'Region II'!C52+'Region III'!C52+'Region IV'!C52+'Region V'!C52+'Region VI'!C52+'Region VII'!C52+'Region VIII'!C52</f>
        <v>181</v>
      </c>
      <c r="D52" s="90">
        <f>'Region 0'!D52+'Region I'!D52+'Region II'!D52+'Region III'!D52+'Region IV'!D52+'Region V'!D52+'Region VI'!D52+'Region VII'!D52+'Region VIII'!D52</f>
        <v>407</v>
      </c>
      <c r="E52" s="91">
        <f>'Region 0'!E52+'Region I'!E52+'Region II'!E52+'Region III'!E52+'Region IV'!E52+'Region V'!E52+'Region VI'!E52+'Region VII'!E52+'Region VIII'!E52</f>
        <v>43</v>
      </c>
      <c r="F52" s="92">
        <f>'Region 0'!F52+'Region I'!F52+'Region II'!F52+'Region III'!F52+'Region IV'!F52+'Region V'!F52+'Region VI'!F52+'Region VII'!F52+'Region VIII'!F52</f>
        <v>198</v>
      </c>
      <c r="G52" s="92">
        <f>'Region 0'!G52+'Region I'!G52+'Region II'!G52+'Region III'!G52+'Region IV'!G52+'Region V'!G52+'Region VI'!G52+'Region VII'!G52+'Region VIII'!G52</f>
        <v>779</v>
      </c>
      <c r="H52" s="93">
        <f>'Region 0'!H52+'Region I'!H52+'Region II'!H52+'Region III'!H52+'Region IV'!H52+'Region V'!H52+'Region VI'!H52+'Region VII'!H52+'Region VIII'!H52</f>
        <v>7</v>
      </c>
      <c r="I52" s="30">
        <f>'Region 0'!I52+'Region I'!I52+'Region II'!I52+'Region III'!I52+'Region IV'!I52+'Region V'!I52+'Region VI'!I52+'Region VII'!I52+'Region VIII'!I52</f>
        <v>1646</v>
      </c>
    </row>
    <row r="53" spans="1:9" ht="13.2" x14ac:dyDescent="0.25">
      <c r="A53" s="16" t="s">
        <v>40</v>
      </c>
      <c r="B53" s="88">
        <f>'Region 0'!B53+'Region I'!B53+'Region II'!B53+'Region III'!B53+'Region IV'!B53+'Region V'!B53+'Region VI'!B53+'Region VII'!B53+'Region VIII'!B53</f>
        <v>23</v>
      </c>
      <c r="C53" s="89">
        <f>'Region 0'!C53+'Region I'!C53+'Region II'!C53+'Region III'!C53+'Region IV'!C53+'Region V'!C53+'Region VI'!C53+'Region VII'!C53+'Region VIII'!C53</f>
        <v>21</v>
      </c>
      <c r="D53" s="90">
        <f>'Region 0'!D53+'Region I'!D53+'Region II'!D53+'Region III'!D53+'Region IV'!D53+'Region V'!D53+'Region VI'!D53+'Region VII'!D53+'Region VIII'!D53</f>
        <v>37</v>
      </c>
      <c r="E53" s="91">
        <f>'Region 0'!E53+'Region I'!E53+'Region II'!E53+'Region III'!E53+'Region IV'!E53+'Region V'!E53+'Region VI'!E53+'Region VII'!E53+'Region VIII'!E53</f>
        <v>15</v>
      </c>
      <c r="F53" s="92">
        <f>'Region 0'!F53+'Region I'!F53+'Region II'!F53+'Region III'!F53+'Region IV'!F53+'Region V'!F53+'Region VI'!F53+'Region VII'!F53+'Region VIII'!F53</f>
        <v>26</v>
      </c>
      <c r="G53" s="92">
        <f>'Region 0'!G53+'Region I'!G53+'Region II'!G53+'Region III'!G53+'Region IV'!G53+'Region V'!G53+'Region VI'!G53+'Region VII'!G53+'Region VIII'!G53</f>
        <v>81</v>
      </c>
      <c r="H53" s="93">
        <f>'Region 0'!H53+'Region I'!H53+'Region II'!H53+'Region III'!H53+'Region IV'!H53+'Region V'!H53+'Region VI'!H53+'Region VII'!H53+'Region VIII'!H53</f>
        <v>0</v>
      </c>
      <c r="I53" s="30">
        <f>'Region 0'!I53+'Region I'!I53+'Region II'!I53+'Region III'!I53+'Region IV'!I53+'Region V'!I53+'Region VI'!I53+'Region VII'!I53+'Region VIII'!I53</f>
        <v>203</v>
      </c>
    </row>
    <row r="54" spans="1:9" ht="13.2" x14ac:dyDescent="0.25">
      <c r="A54" s="16" t="s">
        <v>41</v>
      </c>
      <c r="B54" s="88">
        <f>'Region 0'!B54+'Region I'!B54+'Region II'!B54+'Region III'!B54+'Region IV'!B54+'Region V'!B54+'Region VI'!B54+'Region VII'!B54+'Region VIII'!B54</f>
        <v>0</v>
      </c>
      <c r="C54" s="89">
        <f>'Region 0'!C54+'Region I'!C54+'Region II'!C54+'Region III'!C54+'Region IV'!C54+'Region V'!C54+'Region VI'!C54+'Region VII'!C54+'Region VIII'!C54</f>
        <v>9</v>
      </c>
      <c r="D54" s="90">
        <f>'Region 0'!D54+'Region I'!D54+'Region II'!D54+'Region III'!D54+'Region IV'!D54+'Region V'!D54+'Region VI'!D54+'Region VII'!D54+'Region VIII'!D54</f>
        <v>113</v>
      </c>
      <c r="E54" s="91">
        <f>'Region 0'!E54+'Region I'!E54+'Region II'!E54+'Region III'!E54+'Region IV'!E54+'Region V'!E54+'Region VI'!E54+'Region VII'!E54+'Region VIII'!E54</f>
        <v>9</v>
      </c>
      <c r="F54" s="92">
        <f>'Region 0'!F54+'Region I'!F54+'Region II'!F54+'Region III'!F54+'Region IV'!F54+'Region V'!F54+'Region VI'!F54+'Region VII'!F54+'Region VIII'!F54</f>
        <v>23</v>
      </c>
      <c r="G54" s="92">
        <f>'Region 0'!G54+'Region I'!G54+'Region II'!G54+'Region III'!G54+'Region IV'!G54+'Region V'!G54+'Region VI'!G54+'Region VII'!G54+'Region VIII'!G54</f>
        <v>287</v>
      </c>
      <c r="H54" s="93">
        <f>'Region 0'!H54+'Region I'!H54+'Region II'!H54+'Region III'!H54+'Region IV'!H54+'Region V'!H54+'Region VI'!H54+'Region VII'!H54+'Region VIII'!H54</f>
        <v>0</v>
      </c>
      <c r="I54" s="30">
        <f>'Region 0'!I54+'Region I'!I54+'Region II'!I54+'Region III'!I54+'Region IV'!I54+'Region V'!I54+'Region VI'!I54+'Region VII'!I54+'Region VIII'!I54</f>
        <v>441</v>
      </c>
    </row>
    <row r="55" spans="1:9" ht="13.2" x14ac:dyDescent="0.25">
      <c r="A55" s="16" t="s">
        <v>42</v>
      </c>
      <c r="B55" s="88">
        <f>'Region 0'!B55+'Region I'!B55+'Region II'!B55+'Region III'!B55+'Region IV'!B55+'Region V'!B55+'Region VI'!B55+'Region VII'!B55+'Region VIII'!B55</f>
        <v>0</v>
      </c>
      <c r="C55" s="89">
        <f>'Region 0'!C55+'Region I'!C55+'Region II'!C55+'Region III'!C55+'Region IV'!C55+'Region V'!C55+'Region VI'!C55+'Region VII'!C55+'Region VIII'!C55</f>
        <v>1</v>
      </c>
      <c r="D55" s="90">
        <f>'Region 0'!D55+'Region I'!D55+'Region II'!D55+'Region III'!D55+'Region IV'!D55+'Region V'!D55+'Region VI'!D55+'Region VII'!D55+'Region VIII'!D55</f>
        <v>42</v>
      </c>
      <c r="E55" s="91">
        <f>'Region 0'!E55+'Region I'!E55+'Region II'!E55+'Region III'!E55+'Region IV'!E55+'Region V'!E55+'Region VI'!E55+'Region VII'!E55+'Region VIII'!E55</f>
        <v>0</v>
      </c>
      <c r="F55" s="92">
        <f>'Region 0'!F55+'Region I'!F55+'Region II'!F55+'Region III'!F55+'Region IV'!F55+'Region V'!F55+'Region VI'!F55+'Region VII'!F55+'Region VIII'!F55</f>
        <v>5</v>
      </c>
      <c r="G55" s="92">
        <f>'Region 0'!G55+'Region I'!G55+'Region II'!G55+'Region III'!G55+'Region IV'!G55+'Region V'!G55+'Region VI'!G55+'Region VII'!G55+'Region VIII'!G55</f>
        <v>85</v>
      </c>
      <c r="H55" s="93">
        <f>'Region 0'!H55+'Region I'!H55+'Region II'!H55+'Region III'!H55+'Region IV'!H55+'Region V'!H55+'Region VI'!H55+'Region VII'!H55+'Region VIII'!H55</f>
        <v>0</v>
      </c>
      <c r="I55" s="30">
        <f>'Region 0'!I55+'Region I'!I55+'Region II'!I55+'Region III'!I55+'Region IV'!I55+'Region V'!I55+'Region VI'!I55+'Region VII'!I55+'Region VIII'!I55</f>
        <v>133</v>
      </c>
    </row>
    <row r="56" spans="1:9" ht="13.2" x14ac:dyDescent="0.25">
      <c r="A56" s="16" t="s">
        <v>43</v>
      </c>
      <c r="B56" s="88">
        <f>'Region 0'!B56+'Region I'!B56+'Region II'!B56+'Region III'!B56+'Region IV'!B56+'Region V'!B56+'Region VI'!B56+'Region VII'!B56+'Region VIII'!B56</f>
        <v>0</v>
      </c>
      <c r="C56" s="89">
        <f>'Region 0'!C56+'Region I'!C56+'Region II'!C56+'Region III'!C56+'Region IV'!C56+'Region V'!C56+'Region VI'!C56+'Region VII'!C56+'Region VIII'!C56</f>
        <v>1</v>
      </c>
      <c r="D56" s="90">
        <f>'Region 0'!D56+'Region I'!D56+'Region II'!D56+'Region III'!D56+'Region IV'!D56+'Region V'!D56+'Region VI'!D56+'Region VII'!D56+'Region VIII'!D56</f>
        <v>21</v>
      </c>
      <c r="E56" s="91">
        <f>'Region 0'!E56+'Region I'!E56+'Region II'!E56+'Region III'!E56+'Region IV'!E56+'Region V'!E56+'Region VI'!E56+'Region VII'!E56+'Region VIII'!E56</f>
        <v>6</v>
      </c>
      <c r="F56" s="92">
        <f>'Region 0'!F56+'Region I'!F56+'Region II'!F56+'Region III'!F56+'Region IV'!F56+'Region V'!F56+'Region VI'!F56+'Region VII'!F56+'Region VIII'!F56</f>
        <v>1</v>
      </c>
      <c r="G56" s="92">
        <f>'Region 0'!G56+'Region I'!G56+'Region II'!G56+'Region III'!G56+'Region IV'!G56+'Region V'!G56+'Region VI'!G56+'Region VII'!G56+'Region VIII'!G56</f>
        <v>63</v>
      </c>
      <c r="H56" s="93">
        <f>'Region 0'!H56+'Region I'!H56+'Region II'!H56+'Region III'!H56+'Region IV'!H56+'Region V'!H56+'Region VI'!H56+'Region VII'!H56+'Region VIII'!H56</f>
        <v>0</v>
      </c>
      <c r="I56" s="30">
        <f>'Region 0'!I56+'Region I'!I56+'Region II'!I56+'Region III'!I56+'Region IV'!I56+'Region V'!I56+'Region VI'!I56+'Region VII'!I56+'Region VIII'!I56</f>
        <v>92</v>
      </c>
    </row>
    <row r="57" spans="1:9" ht="13.2" x14ac:dyDescent="0.25">
      <c r="A57" s="64" t="s">
        <v>44</v>
      </c>
      <c r="B57" s="51">
        <f>'Region 0'!B57+'Region I'!B57+'Region II'!B57+'Region III'!B57+'Region IV'!B57+'Region V'!B57+'Region VI'!B57+'Region VII'!B57+'Region VIII'!B57</f>
        <v>108</v>
      </c>
      <c r="C57" s="52">
        <f>'Region 0'!C57+'Region I'!C57+'Region II'!C57+'Region III'!C57+'Region IV'!C57+'Region V'!C57+'Region VI'!C57+'Region VII'!C57+'Region VIII'!C57</f>
        <v>537</v>
      </c>
      <c r="D57" s="53">
        <f>'Region 0'!D57+'Region I'!D57+'Region II'!D57+'Region III'!D57+'Region IV'!D57+'Region V'!D57+'Region VI'!D57+'Region VII'!D57+'Region VIII'!D57</f>
        <v>2666</v>
      </c>
      <c r="E57" s="54">
        <f>'Region 0'!E57+'Region I'!E57+'Region II'!E57+'Region III'!E57+'Region IV'!E57+'Region V'!E57+'Region VI'!E57+'Region VII'!E57+'Region VIII'!E57</f>
        <v>115</v>
      </c>
      <c r="F57" s="55">
        <f>'Region 0'!F57+'Region I'!F57+'Region II'!F57+'Region III'!F57+'Region IV'!F57+'Region V'!F57+'Region VI'!F57+'Region VII'!F57+'Region VIII'!F57</f>
        <v>716</v>
      </c>
      <c r="G57" s="55">
        <f>'Region 0'!G57+'Region I'!G57+'Region II'!G57+'Region III'!G57+'Region IV'!G57+'Region V'!G57+'Region VI'!G57+'Region VII'!G57+'Region VIII'!G57</f>
        <v>6123</v>
      </c>
      <c r="H57" s="56">
        <f>'Region 0'!H57+'Region I'!H57+'Region II'!H57+'Region III'!H57+'Region IV'!H57+'Region V'!H57+'Region VI'!H57+'Region VII'!H57+'Region VIII'!H57</f>
        <v>17</v>
      </c>
      <c r="I57" s="58">
        <f>'Region 0'!I57+'Region I'!I57+'Region II'!I57+'Region III'!I57+'Region IV'!I57+'Region V'!I57+'Region VI'!I57+'Region VII'!I57+'Region VIII'!I57</f>
        <v>10282</v>
      </c>
    </row>
    <row r="58" spans="1:9" ht="13.2" x14ac:dyDescent="0.25">
      <c r="A58" s="16" t="s">
        <v>80</v>
      </c>
      <c r="B58" s="82">
        <f>'Region 0'!B58+'Region I'!B58+'Region II'!B58+'Region III'!B58+'Region IV'!B58+'Region V'!B58+'Region VI'!B58+'Region VII'!B58+'Region VIII'!B58</f>
        <v>18</v>
      </c>
      <c r="C58" s="83">
        <f>'Region 0'!C58+'Region I'!C58+'Region II'!C58+'Region III'!C58+'Region IV'!C58+'Region V'!C58+'Region VI'!C58+'Region VII'!C58+'Region VIII'!C58</f>
        <v>106</v>
      </c>
      <c r="D58" s="84">
        <f>'Region 0'!D58+'Region I'!D58+'Region II'!D58+'Region III'!D58+'Region IV'!D58+'Region V'!D58+'Region VI'!D58+'Region VII'!D58+'Region VIII'!D58</f>
        <v>679</v>
      </c>
      <c r="E58" s="85">
        <f>'Region 0'!E58+'Region I'!E58+'Region II'!E58+'Region III'!E58+'Region IV'!E58+'Region V'!E58+'Region VI'!E58+'Region VII'!E58+'Region VIII'!E58</f>
        <v>32</v>
      </c>
      <c r="F58" s="86">
        <f>'Region 0'!F58+'Region I'!F58+'Region II'!F58+'Region III'!F58+'Region IV'!F58+'Region V'!F58+'Region VI'!F58+'Region VII'!F58+'Region VIII'!F58</f>
        <v>171</v>
      </c>
      <c r="G58" s="86">
        <f>'Region 0'!G58+'Region I'!G58+'Region II'!G58+'Region III'!G58+'Region IV'!G58+'Region V'!G58+'Region VI'!G58+'Region VII'!G58+'Region VIII'!G58</f>
        <v>2022</v>
      </c>
      <c r="H58" s="87">
        <f>'Region 0'!H58+'Region I'!H58+'Region II'!H58+'Region III'!H58+'Region IV'!H58+'Region V'!H58+'Region VI'!H58+'Region VII'!H58+'Region VIII'!H58</f>
        <v>0</v>
      </c>
      <c r="I58" s="31">
        <f>'Region 0'!I58+'Region I'!I58+'Region II'!I58+'Region III'!I58+'Region IV'!I58+'Region V'!I58+'Region VI'!I58+'Region VII'!I58+'Region VIII'!I58</f>
        <v>3028</v>
      </c>
    </row>
    <row r="59" spans="1:9" ht="15.75" customHeight="1" x14ac:dyDescent="0.25">
      <c r="A59" s="16" t="s">
        <v>45</v>
      </c>
      <c r="B59" s="88">
        <f>'Region 0'!B59+'Region I'!B59+'Region II'!B59+'Region III'!B59+'Region IV'!B59+'Region V'!B59+'Region VI'!B59+'Region VII'!B59+'Region VIII'!B59</f>
        <v>29</v>
      </c>
      <c r="C59" s="89">
        <f>'Region 0'!C59+'Region I'!C59+'Region II'!C59+'Region III'!C59+'Region IV'!C59+'Region V'!C59+'Region VI'!C59+'Region VII'!C59+'Region VIII'!C59</f>
        <v>98</v>
      </c>
      <c r="D59" s="90">
        <f>'Region 0'!D59+'Region I'!D59+'Region II'!D59+'Region III'!D59+'Region IV'!D59+'Region V'!D59+'Region VI'!D59+'Region VII'!D59+'Region VIII'!D59</f>
        <v>276</v>
      </c>
      <c r="E59" s="91">
        <f>'Region 0'!E59+'Region I'!E59+'Region II'!E59+'Region III'!E59+'Region IV'!E59+'Region V'!E59+'Region VI'!E59+'Region VII'!E59+'Region VIII'!E59</f>
        <v>44</v>
      </c>
      <c r="F59" s="92">
        <f>'Region 0'!F59+'Region I'!F59+'Region II'!F59+'Region III'!F59+'Region IV'!F59+'Region V'!F59+'Region VI'!F59+'Region VII'!F59+'Region VIII'!F59</f>
        <v>135</v>
      </c>
      <c r="G59" s="92">
        <f>'Region 0'!G59+'Region I'!G59+'Region II'!G59+'Region III'!G59+'Region IV'!G59+'Region V'!G59+'Region VI'!G59+'Region VII'!G59+'Region VIII'!G59</f>
        <v>439</v>
      </c>
      <c r="H59" s="93">
        <f>'Region 0'!H59+'Region I'!H59+'Region II'!H59+'Region III'!H59+'Region IV'!H59+'Region V'!H59+'Region VI'!H59+'Region VII'!H59+'Region VIII'!H59</f>
        <v>4</v>
      </c>
      <c r="I59" s="30">
        <f>'Region 0'!I59+'Region I'!I59+'Region II'!I59+'Region III'!I59+'Region IV'!I59+'Region V'!I59+'Region VI'!I59+'Region VII'!I59+'Region VIII'!I59</f>
        <v>1025</v>
      </c>
    </row>
    <row r="60" spans="1:9" ht="13.2" x14ac:dyDescent="0.25">
      <c r="A60" s="16" t="s">
        <v>46</v>
      </c>
      <c r="B60" s="88">
        <f>'Region 0'!B60+'Region I'!B60+'Region II'!B60+'Region III'!B60+'Region IV'!B60+'Region V'!B60+'Region VI'!B60+'Region VII'!B60+'Region VIII'!B60</f>
        <v>61</v>
      </c>
      <c r="C60" s="89">
        <f>'Region 0'!C60+'Region I'!C60+'Region II'!C60+'Region III'!C60+'Region IV'!C60+'Region V'!C60+'Region VI'!C60+'Region VII'!C60+'Region VIII'!C60</f>
        <v>321</v>
      </c>
      <c r="D60" s="90">
        <f>'Region 0'!D60+'Region I'!D60+'Region II'!D60+'Region III'!D60+'Region IV'!D60+'Region V'!D60+'Region VI'!D60+'Region VII'!D60+'Region VIII'!D60</f>
        <v>1500</v>
      </c>
      <c r="E60" s="91">
        <f>'Region 0'!E60+'Region I'!E60+'Region II'!E60+'Region III'!E60+'Region IV'!E60+'Region V'!E60+'Region VI'!E60+'Region VII'!E60+'Region VIII'!E60</f>
        <v>38</v>
      </c>
      <c r="F60" s="92">
        <f>'Region 0'!F60+'Region I'!F60+'Region II'!F60+'Region III'!F60+'Region IV'!F60+'Region V'!F60+'Region VI'!F60+'Region VII'!F60+'Region VIII'!F60</f>
        <v>390</v>
      </c>
      <c r="G60" s="92">
        <f>'Region 0'!G60+'Region I'!G60+'Region II'!G60+'Region III'!G60+'Region IV'!G60+'Region V'!G60+'Region VI'!G60+'Region VII'!G60+'Region VIII'!G60</f>
        <v>3352</v>
      </c>
      <c r="H60" s="93">
        <f>'Region 0'!H60+'Region I'!H60+'Region II'!H60+'Region III'!H60+'Region IV'!H60+'Region V'!H60+'Region VI'!H60+'Region VII'!H60+'Region VIII'!H60</f>
        <v>13</v>
      </c>
      <c r="I60" s="30">
        <f>'Region 0'!I60+'Region I'!I60+'Region II'!I60+'Region III'!I60+'Region IV'!I60+'Region V'!I60+'Region VI'!I60+'Region VII'!I60+'Region VIII'!I60</f>
        <v>5675</v>
      </c>
    </row>
    <row r="61" spans="1:9" ht="13.2" x14ac:dyDescent="0.25">
      <c r="A61" s="16" t="s">
        <v>47</v>
      </c>
      <c r="B61" s="88">
        <f>'Region 0'!B61+'Region I'!B61+'Region II'!B61+'Region III'!B61+'Region IV'!B61+'Region V'!B61+'Region VI'!B61+'Region VII'!B61+'Region VIII'!B61</f>
        <v>0</v>
      </c>
      <c r="C61" s="89">
        <f>'Region 0'!C61+'Region I'!C61+'Region II'!C61+'Region III'!C61+'Region IV'!C61+'Region V'!C61+'Region VI'!C61+'Region VII'!C61+'Region VIII'!C61</f>
        <v>0</v>
      </c>
      <c r="D61" s="90">
        <f>'Region 0'!D61+'Region I'!D61+'Region II'!D61+'Region III'!D61+'Region IV'!D61+'Region V'!D61+'Region VI'!D61+'Region VII'!D61+'Region VIII'!D61</f>
        <v>53</v>
      </c>
      <c r="E61" s="91">
        <f>'Region 0'!E61+'Region I'!E61+'Region II'!E61+'Region III'!E61+'Region IV'!E61+'Region V'!E61+'Region VI'!E61+'Region VII'!E61+'Region VIII'!E61</f>
        <v>1</v>
      </c>
      <c r="F61" s="92">
        <f>'Region 0'!F61+'Region I'!F61+'Region II'!F61+'Region III'!F61+'Region IV'!F61+'Region V'!F61+'Region VI'!F61+'Region VII'!F61+'Region VIII'!F61</f>
        <v>2</v>
      </c>
      <c r="G61" s="92">
        <f>'Region 0'!G61+'Region I'!G61+'Region II'!G61+'Region III'!G61+'Region IV'!G61+'Region V'!G61+'Region VI'!G61+'Region VII'!G61+'Region VIII'!G61</f>
        <v>64</v>
      </c>
      <c r="H61" s="93">
        <f>'Region 0'!H61+'Region I'!H61+'Region II'!H61+'Region III'!H61+'Region IV'!H61+'Region V'!H61+'Region VI'!H61+'Region VII'!H61+'Region VIII'!H61</f>
        <v>0</v>
      </c>
      <c r="I61" s="30">
        <f>'Region 0'!I61+'Region I'!I61+'Region II'!I61+'Region III'!I61+'Region IV'!I61+'Region V'!I61+'Region VI'!I61+'Region VII'!I61+'Region VIII'!I61</f>
        <v>120</v>
      </c>
    </row>
    <row r="62" spans="1:9" ht="13.2" x14ac:dyDescent="0.25">
      <c r="A62" s="16" t="s">
        <v>48</v>
      </c>
      <c r="B62" s="88">
        <f>'Region 0'!B62+'Region I'!B62+'Region II'!B62+'Region III'!B62+'Region IV'!B62+'Region V'!B62+'Region VI'!B62+'Region VII'!B62+'Region VIII'!B62</f>
        <v>0</v>
      </c>
      <c r="C62" s="89">
        <f>'Region 0'!C62+'Region I'!C62+'Region II'!C62+'Region III'!C62+'Region IV'!C62+'Region V'!C62+'Region VI'!C62+'Region VII'!C62+'Region VIII'!C62</f>
        <v>12</v>
      </c>
      <c r="D62" s="90">
        <f>'Region 0'!D62+'Region I'!D62+'Region II'!D62+'Region III'!D62+'Region IV'!D62+'Region V'!D62+'Region VI'!D62+'Region VII'!D62+'Region VIII'!D62</f>
        <v>46</v>
      </c>
      <c r="E62" s="91">
        <f>'Region 0'!E62+'Region I'!E62+'Region II'!E62+'Region III'!E62+'Region IV'!E62+'Region V'!E62+'Region VI'!E62+'Region VII'!E62+'Region VIII'!E62</f>
        <v>0</v>
      </c>
      <c r="F62" s="92">
        <f>'Region 0'!F62+'Region I'!F62+'Region II'!F62+'Region III'!F62+'Region IV'!F62+'Region V'!F62+'Region VI'!F62+'Region VII'!F62+'Region VIII'!F62</f>
        <v>9</v>
      </c>
      <c r="G62" s="92">
        <f>'Region 0'!G62+'Region I'!G62+'Region II'!G62+'Region III'!G62+'Region IV'!G62+'Region V'!G62+'Region VI'!G62+'Region VII'!G62+'Region VIII'!G62</f>
        <v>54</v>
      </c>
      <c r="H62" s="93">
        <f>'Region 0'!H62+'Region I'!H62+'Region II'!H62+'Region III'!H62+'Region IV'!H62+'Region V'!H62+'Region VI'!H62+'Region VII'!H62+'Region VIII'!H62</f>
        <v>0</v>
      </c>
      <c r="I62" s="30">
        <f>'Region 0'!I62+'Region I'!I62+'Region II'!I62+'Region III'!I62+'Region IV'!I62+'Region V'!I62+'Region VI'!I62+'Region VII'!I62+'Region VIII'!I62</f>
        <v>121</v>
      </c>
    </row>
    <row r="63" spans="1:9" ht="13.2" x14ac:dyDescent="0.25">
      <c r="A63" s="16" t="s">
        <v>49</v>
      </c>
      <c r="B63" s="88">
        <f>'Region 0'!B63+'Region I'!B63+'Region II'!B63+'Region III'!B63+'Region IV'!B63+'Region V'!B63+'Region VI'!B63+'Region VII'!B63+'Region VIII'!B63</f>
        <v>0</v>
      </c>
      <c r="C63" s="89">
        <f>'Region 0'!C63+'Region I'!C63+'Region II'!C63+'Region III'!C63+'Region IV'!C63+'Region V'!C63+'Region VI'!C63+'Region VII'!C63+'Region VIII'!C63</f>
        <v>0</v>
      </c>
      <c r="D63" s="90">
        <f>'Region 0'!D63+'Region I'!D63+'Region II'!D63+'Region III'!D63+'Region IV'!D63+'Region V'!D63+'Region VI'!D63+'Region VII'!D63+'Region VIII'!D63</f>
        <v>58</v>
      </c>
      <c r="E63" s="91">
        <f>'Region 0'!E63+'Region I'!E63+'Region II'!E63+'Region III'!E63+'Region IV'!E63+'Region V'!E63+'Region VI'!E63+'Region VII'!E63+'Region VIII'!E63</f>
        <v>0</v>
      </c>
      <c r="F63" s="92">
        <f>'Region 0'!F63+'Region I'!F63+'Region II'!F63+'Region III'!F63+'Region IV'!F63+'Region V'!F63+'Region VI'!F63+'Region VII'!F63+'Region VIII'!F63</f>
        <v>3</v>
      </c>
      <c r="G63" s="92">
        <f>'Region 0'!G63+'Region I'!G63+'Region II'!G63+'Region III'!G63+'Region IV'!G63+'Region V'!G63+'Region VI'!G63+'Region VII'!G63+'Region VIII'!G63</f>
        <v>89</v>
      </c>
      <c r="H63" s="93">
        <f>'Region 0'!H63+'Region I'!H63+'Region II'!H63+'Region III'!H63+'Region IV'!H63+'Region V'!H63+'Region VI'!H63+'Region VII'!H63+'Region VIII'!H63</f>
        <v>0</v>
      </c>
      <c r="I63" s="30">
        <f>'Region 0'!I63+'Region I'!I63+'Region II'!I63+'Region III'!I63+'Region IV'!I63+'Region V'!I63+'Region VI'!I63+'Region VII'!I63+'Region VIII'!I63</f>
        <v>150</v>
      </c>
    </row>
    <row r="64" spans="1:9" ht="13.2" x14ac:dyDescent="0.25">
      <c r="A64" s="16" t="s">
        <v>50</v>
      </c>
      <c r="B64" s="88">
        <f>'Region 0'!B64+'Region I'!B64+'Region II'!B64+'Region III'!B64+'Region IV'!B64+'Region V'!B64+'Region VI'!B64+'Region VII'!B64+'Region VIII'!B64</f>
        <v>0</v>
      </c>
      <c r="C64" s="89">
        <f>'Region 0'!C64+'Region I'!C64+'Region II'!C64+'Region III'!C64+'Region IV'!C64+'Region V'!C64+'Region VI'!C64+'Region VII'!C64+'Region VIII'!C64</f>
        <v>0</v>
      </c>
      <c r="D64" s="90">
        <f>'Region 0'!D64+'Region I'!D64+'Region II'!D64+'Region III'!D64+'Region IV'!D64+'Region V'!D64+'Region VI'!D64+'Region VII'!D64+'Region VIII'!D64</f>
        <v>24</v>
      </c>
      <c r="E64" s="91">
        <f>'Region 0'!E64+'Region I'!E64+'Region II'!E64+'Region III'!E64+'Region IV'!E64+'Region V'!E64+'Region VI'!E64+'Region VII'!E64+'Region VIII'!E64</f>
        <v>0</v>
      </c>
      <c r="F64" s="92">
        <f>'Region 0'!F64+'Region I'!F64+'Region II'!F64+'Region III'!F64+'Region IV'!F64+'Region V'!F64+'Region VI'!F64+'Region VII'!F64+'Region VIII'!F64</f>
        <v>1</v>
      </c>
      <c r="G64" s="92">
        <f>'Region 0'!G64+'Region I'!G64+'Region II'!G64+'Region III'!G64+'Region IV'!G64+'Region V'!G64+'Region VI'!G64+'Region VII'!G64+'Region VIII'!G64</f>
        <v>46</v>
      </c>
      <c r="H64" s="93">
        <f>'Region 0'!H64+'Region I'!H64+'Region II'!H64+'Region III'!H64+'Region IV'!H64+'Region V'!H64+'Region VI'!H64+'Region VII'!H64+'Region VIII'!H64</f>
        <v>0</v>
      </c>
      <c r="I64" s="30">
        <f>'Region 0'!I64+'Region I'!I64+'Region II'!I64+'Region III'!I64+'Region IV'!I64+'Region V'!I64+'Region VI'!I64+'Region VII'!I64+'Region VIII'!I64</f>
        <v>71</v>
      </c>
    </row>
    <row r="65" spans="1:9" ht="13.2" x14ac:dyDescent="0.25">
      <c r="A65" s="16" t="s">
        <v>51</v>
      </c>
      <c r="B65" s="88">
        <f>'Region 0'!B65+'Region I'!B65+'Region II'!B65+'Region III'!B65+'Region IV'!B65+'Region V'!B65+'Region VI'!B65+'Region VII'!B65+'Region VIII'!B65</f>
        <v>0</v>
      </c>
      <c r="C65" s="89">
        <f>'Region 0'!C65+'Region I'!C65+'Region II'!C65+'Region III'!C65+'Region IV'!C65+'Region V'!C65+'Region VI'!C65+'Region VII'!C65+'Region VIII'!C65</f>
        <v>0</v>
      </c>
      <c r="D65" s="90">
        <f>'Region 0'!D65+'Region I'!D65+'Region II'!D65+'Region III'!D65+'Region IV'!D65+'Region V'!D65+'Region VI'!D65+'Region VII'!D65+'Region VIII'!D65</f>
        <v>22</v>
      </c>
      <c r="E65" s="91">
        <f>'Region 0'!E65+'Region I'!E65+'Region II'!E65+'Region III'!E65+'Region IV'!E65+'Region V'!E65+'Region VI'!E65+'Region VII'!E65+'Region VIII'!E65</f>
        <v>0</v>
      </c>
      <c r="F65" s="92">
        <f>'Region 0'!F65+'Region I'!F65+'Region II'!F65+'Region III'!F65+'Region IV'!F65+'Region V'!F65+'Region VI'!F65+'Region VII'!F65+'Region VIII'!F65</f>
        <v>3</v>
      </c>
      <c r="G65" s="92">
        <f>'Region 0'!G65+'Region I'!G65+'Region II'!G65+'Region III'!G65+'Region IV'!G65+'Region V'!G65+'Region VI'!G65+'Region VII'!G65+'Region VIII'!G65</f>
        <v>18</v>
      </c>
      <c r="H65" s="93">
        <f>'Region 0'!H65+'Region I'!H65+'Region II'!H65+'Region III'!H65+'Region IV'!H65+'Region V'!H65+'Region VI'!H65+'Region VII'!H65+'Region VIII'!H65</f>
        <v>0</v>
      </c>
      <c r="I65" s="30">
        <f>'Region 0'!I65+'Region I'!I65+'Region II'!I65+'Region III'!I65+'Region IV'!I65+'Region V'!I65+'Region VI'!I65+'Region VII'!I65+'Region VIII'!I65</f>
        <v>43</v>
      </c>
    </row>
    <row r="66" spans="1:9" ht="13.2" x14ac:dyDescent="0.25">
      <c r="A66" s="16" t="s">
        <v>52</v>
      </c>
      <c r="B66" s="88">
        <f>'Region 0'!B66+'Region I'!B66+'Region II'!B66+'Region III'!B66+'Region IV'!B66+'Region V'!B66+'Region VI'!B66+'Region VII'!B66+'Region VIII'!B66</f>
        <v>0</v>
      </c>
      <c r="C66" s="89">
        <f>'Region 0'!C66+'Region I'!C66+'Region II'!C66+'Region III'!C66+'Region IV'!C66+'Region V'!C66+'Region VI'!C66+'Region VII'!C66+'Region VIII'!C66</f>
        <v>0</v>
      </c>
      <c r="D66" s="90">
        <f>'Region 0'!D66+'Region I'!D66+'Region II'!D66+'Region III'!D66+'Region IV'!D66+'Region V'!D66+'Region VI'!D66+'Region VII'!D66+'Region VIII'!D66</f>
        <v>0</v>
      </c>
      <c r="E66" s="91">
        <f>'Region 0'!E66+'Region I'!E66+'Region II'!E66+'Region III'!E66+'Region IV'!E66+'Region V'!E66+'Region VI'!E66+'Region VII'!E66+'Region VIII'!E66</f>
        <v>0</v>
      </c>
      <c r="F66" s="92">
        <f>'Region 0'!F66+'Region I'!F66+'Region II'!F66+'Region III'!F66+'Region IV'!F66+'Region V'!F66+'Region VI'!F66+'Region VII'!F66+'Region VIII'!F66</f>
        <v>0</v>
      </c>
      <c r="G66" s="92">
        <f>'Region 0'!G66+'Region I'!G66+'Region II'!G66+'Region III'!G66+'Region IV'!G66+'Region V'!G66+'Region VI'!G66+'Region VII'!G66+'Region VIII'!G66</f>
        <v>0</v>
      </c>
      <c r="H66" s="93">
        <f>'Region 0'!H66+'Region I'!H66+'Region II'!H66+'Region III'!H66+'Region IV'!H66+'Region V'!H66+'Region VI'!H66+'Region VII'!H66+'Region VIII'!H66</f>
        <v>0</v>
      </c>
      <c r="I66" s="30">
        <f>'Region 0'!I66+'Region I'!I66+'Region II'!I66+'Region III'!I66+'Region IV'!I66+'Region V'!I66+'Region VI'!I66+'Region VII'!I66+'Region VIII'!I66</f>
        <v>0</v>
      </c>
    </row>
    <row r="67" spans="1:9" ht="13.2" x14ac:dyDescent="0.25">
      <c r="A67" s="16" t="s">
        <v>53</v>
      </c>
      <c r="B67" s="88">
        <f>'Region 0'!B67+'Region I'!B67+'Region II'!B67+'Region III'!B67+'Region IV'!B67+'Region V'!B67+'Region VI'!B67+'Region VII'!B67+'Region VIII'!B67</f>
        <v>0</v>
      </c>
      <c r="C67" s="89">
        <f>'Region 0'!C67+'Region I'!C67+'Region II'!C67+'Region III'!C67+'Region IV'!C67+'Region V'!C67+'Region VI'!C67+'Region VII'!C67+'Region VIII'!C67</f>
        <v>0</v>
      </c>
      <c r="D67" s="90">
        <f>'Region 0'!D67+'Region I'!D67+'Region II'!D67+'Region III'!D67+'Region IV'!D67+'Region V'!D67+'Region VI'!D67+'Region VII'!D67+'Region VIII'!D67</f>
        <v>8</v>
      </c>
      <c r="E67" s="91">
        <f>'Region 0'!E67+'Region I'!E67+'Region II'!E67+'Region III'!E67+'Region IV'!E67+'Region V'!E67+'Region VI'!E67+'Region VII'!E67+'Region VIII'!E67</f>
        <v>0</v>
      </c>
      <c r="F67" s="92">
        <f>'Region 0'!F67+'Region I'!F67+'Region II'!F67+'Region III'!F67+'Region IV'!F67+'Region V'!F67+'Region VI'!F67+'Region VII'!F67+'Region VIII'!F67</f>
        <v>2</v>
      </c>
      <c r="G67" s="92">
        <f>'Region 0'!G67+'Region I'!G67+'Region II'!G67+'Region III'!G67+'Region IV'!G67+'Region V'!G67+'Region VI'!G67+'Region VII'!G67+'Region VIII'!G67</f>
        <v>39</v>
      </c>
      <c r="H67" s="93">
        <f>'Region 0'!H67+'Region I'!H67+'Region II'!H67+'Region III'!H67+'Region IV'!H67+'Region V'!H67+'Region VI'!H67+'Region VII'!H67+'Region VIII'!H67</f>
        <v>0</v>
      </c>
      <c r="I67" s="30">
        <f>'Region 0'!I67+'Region I'!I67+'Region II'!I67+'Region III'!I67+'Region IV'!I67+'Region V'!I67+'Region VI'!I67+'Region VII'!I67+'Region VIII'!I67</f>
        <v>49</v>
      </c>
    </row>
    <row r="68" spans="1:9" ht="13.2" x14ac:dyDescent="0.25">
      <c r="A68" s="64" t="s">
        <v>54</v>
      </c>
      <c r="B68" s="51">
        <f>'Region 0'!B68+'Region I'!B68+'Region II'!B68+'Region III'!B68+'Region IV'!B68+'Region V'!B68+'Region VI'!B68+'Region VII'!B68+'Region VIII'!B68</f>
        <v>403</v>
      </c>
      <c r="C68" s="52">
        <f>'Region 0'!C68+'Region I'!C68+'Region II'!C68+'Region III'!C68+'Region IV'!C68+'Region V'!C68+'Region VI'!C68+'Region VII'!C68+'Region VIII'!C68</f>
        <v>1843</v>
      </c>
      <c r="D68" s="53">
        <f>'Region 0'!D68+'Region I'!D68+'Region II'!D68+'Region III'!D68+'Region IV'!D68+'Region V'!D68+'Region VI'!D68+'Region VII'!D68+'Region VIII'!D68</f>
        <v>4592</v>
      </c>
      <c r="E68" s="54">
        <f>'Region 0'!E68+'Region I'!E68+'Region II'!E68+'Region III'!E68+'Region IV'!E68+'Region V'!E68+'Region VI'!E68+'Region VII'!E68+'Region VIII'!E68</f>
        <v>387</v>
      </c>
      <c r="F68" s="55">
        <f>'Region 0'!F68+'Region I'!F68+'Region II'!F68+'Region III'!F68+'Region IV'!F68+'Region V'!F68+'Region VI'!F68+'Region VII'!F68+'Region VIII'!F68</f>
        <v>1808</v>
      </c>
      <c r="G68" s="55">
        <f>'Region 0'!G68+'Region I'!G68+'Region II'!G68+'Region III'!G68+'Region IV'!G68+'Region V'!G68+'Region VI'!G68+'Region VII'!G68+'Region VIII'!G68</f>
        <v>6281</v>
      </c>
      <c r="H68" s="56">
        <f>'Region 0'!H68+'Region I'!H68+'Region II'!H68+'Region III'!H68+'Region IV'!H68+'Region V'!H68+'Region VI'!H68+'Region VII'!H68+'Region VIII'!H68</f>
        <v>0</v>
      </c>
      <c r="I68" s="58">
        <f>'Region 0'!I68+'Region I'!I68+'Region II'!I68+'Region III'!I68+'Region IV'!I68+'Region V'!I68+'Region VI'!I68+'Region VII'!I68+'Region VIII'!I68</f>
        <v>15314</v>
      </c>
    </row>
    <row r="69" spans="1:9" ht="13.2" x14ac:dyDescent="0.25">
      <c r="A69" s="16" t="s">
        <v>55</v>
      </c>
      <c r="B69" s="88">
        <f>'Region 0'!B69+'Region I'!B69+'Region II'!B69+'Region III'!B69+'Region IV'!B69+'Region V'!B69+'Region VI'!B69+'Region VII'!B69+'Region VIII'!B69</f>
        <v>183</v>
      </c>
      <c r="C69" s="89">
        <f>'Region 0'!C69+'Region I'!C69+'Region II'!C69+'Region III'!C69+'Region IV'!C69+'Region V'!C69+'Region VI'!C69+'Region VII'!C69+'Region VIII'!C69</f>
        <v>502</v>
      </c>
      <c r="D69" s="90">
        <f>'Region 0'!D69+'Region I'!D69+'Region II'!D69+'Region III'!D69+'Region IV'!D69+'Region V'!D69+'Region VI'!D69+'Region VII'!D69+'Region VIII'!D69</f>
        <v>41</v>
      </c>
      <c r="E69" s="91">
        <f>'Region 0'!E69+'Region I'!E69+'Region II'!E69+'Region III'!E69+'Region IV'!E69+'Region V'!E69+'Region VI'!E69+'Region VII'!E69+'Region VIII'!E69</f>
        <v>165</v>
      </c>
      <c r="F69" s="92">
        <f>'Region 0'!F69+'Region I'!F69+'Region II'!F69+'Region III'!F69+'Region IV'!F69+'Region V'!F69+'Region VI'!F69+'Region VII'!F69+'Region VIII'!F69</f>
        <v>511</v>
      </c>
      <c r="G69" s="92">
        <f>'Region 0'!G69+'Region I'!G69+'Region II'!G69+'Region III'!G69+'Region IV'!G69+'Region V'!G69+'Region VI'!G69+'Region VII'!G69+'Region VIII'!G69</f>
        <v>45</v>
      </c>
      <c r="H69" s="93">
        <f>'Region 0'!H69+'Region I'!H69+'Region II'!H69+'Region III'!H69+'Region IV'!H69+'Region V'!H69+'Region VI'!H69+'Region VII'!H69+'Region VIII'!H69</f>
        <v>0</v>
      </c>
      <c r="I69" s="30">
        <f>'Region 0'!I69+'Region I'!I69+'Region II'!I69+'Region III'!I69+'Region IV'!I69+'Region V'!I69+'Region VI'!I69+'Region VII'!I69+'Region VIII'!I69</f>
        <v>1447</v>
      </c>
    </row>
    <row r="70" spans="1:9" ht="13.2" x14ac:dyDescent="0.25">
      <c r="A70" s="16" t="s">
        <v>56</v>
      </c>
      <c r="B70" s="88">
        <f>'Region 0'!B70+'Region I'!B70+'Region II'!B70+'Region III'!B70+'Region IV'!B70+'Region V'!B70+'Region VI'!B70+'Region VII'!B70+'Region VIII'!B70</f>
        <v>106</v>
      </c>
      <c r="C70" s="89">
        <f>'Region 0'!C70+'Region I'!C70+'Region II'!C70+'Region III'!C70+'Region IV'!C70+'Region V'!C70+'Region VI'!C70+'Region VII'!C70+'Region VIII'!C70</f>
        <v>632</v>
      </c>
      <c r="D70" s="90">
        <f>'Region 0'!D70+'Region I'!D70+'Region II'!D70+'Region III'!D70+'Region IV'!D70+'Region V'!D70+'Region VI'!D70+'Region VII'!D70+'Region VIII'!D70</f>
        <v>61</v>
      </c>
      <c r="E70" s="91">
        <f>'Region 0'!E70+'Region I'!E70+'Region II'!E70+'Region III'!E70+'Region IV'!E70+'Region V'!E70+'Region VI'!E70+'Region VII'!E70+'Region VIII'!E70</f>
        <v>100</v>
      </c>
      <c r="F70" s="92">
        <f>'Region 0'!F70+'Region I'!F70+'Region II'!F70+'Region III'!F70+'Region IV'!F70+'Region V'!F70+'Region VI'!F70+'Region VII'!F70+'Region VIII'!F70</f>
        <v>588</v>
      </c>
      <c r="G70" s="92">
        <f>'Region 0'!G70+'Region I'!G70+'Region II'!G70+'Region III'!G70+'Region IV'!G70+'Region V'!G70+'Region VI'!G70+'Region VII'!G70+'Region VIII'!G70</f>
        <v>186</v>
      </c>
      <c r="H70" s="93">
        <f>'Region 0'!H70+'Region I'!H70+'Region II'!H70+'Region III'!H70+'Region IV'!H70+'Region V'!H70+'Region VI'!H70+'Region VII'!H70+'Region VIII'!H70</f>
        <v>0</v>
      </c>
      <c r="I70" s="30">
        <f>'Region 0'!I70+'Region I'!I70+'Region II'!I70+'Region III'!I70+'Region IV'!I70+'Region V'!I70+'Region VI'!I70+'Region VII'!I70+'Region VIII'!I70</f>
        <v>1673</v>
      </c>
    </row>
    <row r="71" spans="1:9" ht="13.2" x14ac:dyDescent="0.25">
      <c r="A71" s="16" t="s">
        <v>57</v>
      </c>
      <c r="B71" s="88">
        <f>'Region 0'!B71+'Region I'!B71+'Region II'!B71+'Region III'!B71+'Region IV'!B71+'Region V'!B71+'Region VI'!B71+'Region VII'!B71+'Region VIII'!B71</f>
        <v>10</v>
      </c>
      <c r="C71" s="89">
        <f>'Region 0'!C71+'Region I'!C71+'Region II'!C71+'Region III'!C71+'Region IV'!C71+'Region V'!C71+'Region VI'!C71+'Region VII'!C71+'Region VIII'!C71</f>
        <v>48</v>
      </c>
      <c r="D71" s="90">
        <f>'Region 0'!D71+'Region I'!D71+'Region II'!D71+'Region III'!D71+'Region IV'!D71+'Region V'!D71+'Region VI'!D71+'Region VII'!D71+'Region VIII'!D71</f>
        <v>1166</v>
      </c>
      <c r="E71" s="91">
        <f>'Region 0'!E71+'Region I'!E71+'Region II'!E71+'Region III'!E71+'Region IV'!E71+'Region V'!E71+'Region VI'!E71+'Region VII'!E71+'Region VIII'!E71</f>
        <v>4</v>
      </c>
      <c r="F71" s="92">
        <f>'Region 0'!F71+'Region I'!F71+'Region II'!F71+'Region III'!F71+'Region IV'!F71+'Region V'!F71+'Region VI'!F71+'Region VII'!F71+'Region VIII'!F71</f>
        <v>61</v>
      </c>
      <c r="G71" s="92">
        <f>'Region 0'!G71+'Region I'!G71+'Region II'!G71+'Region III'!G71+'Region IV'!G71+'Region V'!G71+'Region VI'!G71+'Region VII'!G71+'Region VIII'!G71</f>
        <v>896</v>
      </c>
      <c r="H71" s="93">
        <f>'Region 0'!H71+'Region I'!H71+'Region II'!H71+'Region III'!H71+'Region IV'!H71+'Region V'!H71+'Region VI'!H71+'Region VII'!H71+'Region VIII'!H71</f>
        <v>0</v>
      </c>
      <c r="I71" s="30">
        <f>'Region 0'!I71+'Region I'!I71+'Region II'!I71+'Region III'!I71+'Region IV'!I71+'Region V'!I71+'Region VI'!I71+'Region VII'!I71+'Region VIII'!I71</f>
        <v>2185</v>
      </c>
    </row>
    <row r="72" spans="1:9" ht="13.2" x14ac:dyDescent="0.25">
      <c r="A72" s="16" t="s">
        <v>58</v>
      </c>
      <c r="B72" s="88">
        <f>'Region 0'!B72+'Region I'!B72+'Region II'!B72+'Region III'!B72+'Region IV'!B72+'Region V'!B72+'Region VI'!B72+'Region VII'!B72+'Region VIII'!B72</f>
        <v>10</v>
      </c>
      <c r="C72" s="89">
        <f>'Region 0'!C72+'Region I'!C72+'Region II'!C72+'Region III'!C72+'Region IV'!C72+'Region V'!C72+'Region VI'!C72+'Region VII'!C72+'Region VIII'!C72</f>
        <v>195</v>
      </c>
      <c r="D72" s="90">
        <f>'Region 0'!D72+'Region I'!D72+'Region II'!D72+'Region III'!D72+'Region IV'!D72+'Region V'!D72+'Region VI'!D72+'Region VII'!D72+'Region VIII'!D72</f>
        <v>1604</v>
      </c>
      <c r="E72" s="91">
        <f>'Region 0'!E72+'Region I'!E72+'Region II'!E72+'Region III'!E72+'Region IV'!E72+'Region V'!E72+'Region VI'!E72+'Region VII'!E72+'Region VIII'!E72</f>
        <v>21</v>
      </c>
      <c r="F72" s="92">
        <f>'Region 0'!F72+'Region I'!F72+'Region II'!F72+'Region III'!F72+'Region IV'!F72+'Region V'!F72+'Region VI'!F72+'Region VII'!F72+'Region VIII'!F72</f>
        <v>192</v>
      </c>
      <c r="G72" s="92">
        <f>'Region 0'!G72+'Region I'!G72+'Region II'!G72+'Region III'!G72+'Region IV'!G72+'Region V'!G72+'Region VI'!G72+'Region VII'!G72+'Region VIII'!G72</f>
        <v>2088</v>
      </c>
      <c r="H72" s="93">
        <f>'Region 0'!H72+'Region I'!H72+'Region II'!H72+'Region III'!H72+'Region IV'!H72+'Region V'!H72+'Region VI'!H72+'Region VII'!H72+'Region VIII'!H72</f>
        <v>0</v>
      </c>
      <c r="I72" s="30">
        <f>'Region 0'!I72+'Region I'!I72+'Region II'!I72+'Region III'!I72+'Region IV'!I72+'Region V'!I72+'Region VI'!I72+'Region VII'!I72+'Region VIII'!I72</f>
        <v>4110</v>
      </c>
    </row>
    <row r="73" spans="1:9" ht="13.2" x14ac:dyDescent="0.25">
      <c r="A73" s="16" t="s">
        <v>59</v>
      </c>
      <c r="B73" s="88">
        <f>'Region 0'!B73+'Region I'!B73+'Region II'!B73+'Region III'!B73+'Region IV'!B73+'Region V'!B73+'Region VI'!B73+'Region VII'!B73+'Region VIII'!B73</f>
        <v>0</v>
      </c>
      <c r="C73" s="89">
        <f>'Region 0'!C73+'Region I'!C73+'Region II'!C73+'Region III'!C73+'Region IV'!C73+'Region V'!C73+'Region VI'!C73+'Region VII'!C73+'Region VIII'!C73</f>
        <v>6</v>
      </c>
      <c r="D73" s="90">
        <f>'Region 0'!D73+'Region I'!D73+'Region II'!D73+'Region III'!D73+'Region IV'!D73+'Region V'!D73+'Region VI'!D73+'Region VII'!D73+'Region VIII'!D73</f>
        <v>47</v>
      </c>
      <c r="E73" s="91">
        <f>'Region 0'!E73+'Region I'!E73+'Region II'!E73+'Region III'!E73+'Region IV'!E73+'Region V'!E73+'Region VI'!E73+'Region VII'!E73+'Region VIII'!E73</f>
        <v>0</v>
      </c>
      <c r="F73" s="92">
        <f>'Region 0'!F73+'Region I'!F73+'Region II'!F73+'Region III'!F73+'Region IV'!F73+'Region V'!F73+'Region VI'!F73+'Region VII'!F73+'Region VIII'!F73</f>
        <v>10</v>
      </c>
      <c r="G73" s="92">
        <f>'Region 0'!G73+'Region I'!G73+'Region II'!G73+'Region III'!G73+'Region IV'!G73+'Region V'!G73+'Region VI'!G73+'Region VII'!G73+'Region VIII'!G73</f>
        <v>165</v>
      </c>
      <c r="H73" s="93">
        <f>'Region 0'!H73+'Region I'!H73+'Region II'!H73+'Region III'!H73+'Region IV'!H73+'Region V'!H73+'Region VI'!H73+'Region VII'!H73+'Region VIII'!H73</f>
        <v>0</v>
      </c>
      <c r="I73" s="30">
        <f>'Region 0'!I73+'Region I'!I73+'Region II'!I73+'Region III'!I73+'Region IV'!I73+'Region V'!I73+'Region VI'!I73+'Region VII'!I73+'Region VIII'!I73</f>
        <v>228</v>
      </c>
    </row>
    <row r="74" spans="1:9" ht="13.2" x14ac:dyDescent="0.25">
      <c r="A74" s="16" t="s">
        <v>60</v>
      </c>
      <c r="B74" s="88">
        <f>'Region 0'!B74+'Region I'!B74+'Region II'!B74+'Region III'!B74+'Region IV'!B74+'Region V'!B74+'Region VI'!B74+'Region VII'!B74+'Region VIII'!B74</f>
        <v>0</v>
      </c>
      <c r="C74" s="89">
        <f>'Region 0'!C74+'Region I'!C74+'Region II'!C74+'Region III'!C74+'Region IV'!C74+'Region V'!C74+'Region VI'!C74+'Region VII'!C74+'Region VIII'!C74</f>
        <v>6</v>
      </c>
      <c r="D74" s="90">
        <f>'Region 0'!D74+'Region I'!D74+'Region II'!D74+'Region III'!D74+'Region IV'!D74+'Region V'!D74+'Region VI'!D74+'Region VII'!D74+'Region VIII'!D74</f>
        <v>62</v>
      </c>
      <c r="E74" s="91">
        <f>'Region 0'!E74+'Region I'!E74+'Region II'!E74+'Region III'!E74+'Region IV'!E74+'Region V'!E74+'Region VI'!E74+'Region VII'!E74+'Region VIII'!E74</f>
        <v>0</v>
      </c>
      <c r="F74" s="92">
        <f>'Region 0'!F74+'Region I'!F74+'Region II'!F74+'Region III'!F74+'Region IV'!F74+'Region V'!F74+'Region VI'!F74+'Region VII'!F74+'Region VIII'!F74</f>
        <v>13</v>
      </c>
      <c r="G74" s="92">
        <f>'Region 0'!G74+'Region I'!G74+'Region II'!G74+'Region III'!G74+'Region IV'!G74+'Region V'!G74+'Region VI'!G74+'Region VII'!G74+'Region VIII'!G74</f>
        <v>67</v>
      </c>
      <c r="H74" s="93">
        <f>'Region 0'!H74+'Region I'!H74+'Region II'!H74+'Region III'!H74+'Region IV'!H74+'Region V'!H74+'Region VI'!H74+'Region VII'!H74+'Region VIII'!H74</f>
        <v>0</v>
      </c>
      <c r="I74" s="30">
        <f>'Region 0'!I74+'Region I'!I74+'Region II'!I74+'Region III'!I74+'Region IV'!I74+'Region V'!I74+'Region VI'!I74+'Region VII'!I74+'Region VIII'!I74</f>
        <v>148</v>
      </c>
    </row>
    <row r="75" spans="1:9" ht="13.2" x14ac:dyDescent="0.25">
      <c r="A75" s="16" t="s">
        <v>61</v>
      </c>
      <c r="B75" s="88">
        <f>'Region 0'!B75+'Region I'!B75+'Region II'!B75+'Region III'!B75+'Region IV'!B75+'Region V'!B75+'Region VI'!B75+'Region VII'!B75+'Region VIII'!B75</f>
        <v>0</v>
      </c>
      <c r="C75" s="89">
        <f>'Region 0'!C75+'Region I'!C75+'Region II'!C75+'Region III'!C75+'Region IV'!C75+'Region V'!C75+'Region VI'!C75+'Region VII'!C75+'Region VIII'!C75</f>
        <v>0</v>
      </c>
      <c r="D75" s="90">
        <f>'Region 0'!D75+'Region I'!D75+'Region II'!D75+'Region III'!D75+'Region IV'!D75+'Region V'!D75+'Region VI'!D75+'Region VII'!D75+'Region VIII'!D75</f>
        <v>20</v>
      </c>
      <c r="E75" s="91">
        <f>'Region 0'!E75+'Region I'!E75+'Region II'!E75+'Region III'!E75+'Region IV'!E75+'Region V'!E75+'Region VI'!E75+'Region VII'!E75+'Region VIII'!E75</f>
        <v>0</v>
      </c>
      <c r="F75" s="92">
        <f>'Region 0'!F75+'Region I'!F75+'Region II'!F75+'Region III'!F75+'Region IV'!F75+'Region V'!F75+'Region VI'!F75+'Region VII'!F75+'Region VIII'!F75</f>
        <v>0</v>
      </c>
      <c r="G75" s="92">
        <f>'Region 0'!G75+'Region I'!G75+'Region II'!G75+'Region III'!G75+'Region IV'!G75+'Region V'!G75+'Region VI'!G75+'Region VII'!G75+'Region VIII'!G75</f>
        <v>43</v>
      </c>
      <c r="H75" s="93">
        <f>'Region 0'!H75+'Region I'!H75+'Region II'!H75+'Region III'!H75+'Region IV'!H75+'Region V'!H75+'Region VI'!H75+'Region VII'!H75+'Region VIII'!H75</f>
        <v>0</v>
      </c>
      <c r="I75" s="30">
        <f>'Region 0'!I75+'Region I'!I75+'Region II'!I75+'Region III'!I75+'Region IV'!I75+'Region V'!I75+'Region VI'!I75+'Region VII'!I75+'Region VIII'!I75</f>
        <v>63</v>
      </c>
    </row>
    <row r="76" spans="1:9" ht="13.2" x14ac:dyDescent="0.25">
      <c r="A76" s="16" t="s">
        <v>62</v>
      </c>
      <c r="B76" s="88">
        <f>'Region 0'!B76+'Region I'!B76+'Region II'!B76+'Region III'!B76+'Region IV'!B76+'Region V'!B76+'Region VI'!B76+'Region VII'!B76+'Region VIII'!B76</f>
        <v>0</v>
      </c>
      <c r="C76" s="89">
        <f>'Region 0'!C76+'Region I'!C76+'Region II'!C76+'Region III'!C76+'Region IV'!C76+'Region V'!C76+'Region VI'!C76+'Region VII'!C76+'Region VIII'!C76</f>
        <v>2</v>
      </c>
      <c r="D76" s="90">
        <f>'Region 0'!D76+'Region I'!D76+'Region II'!D76+'Region III'!D76+'Region IV'!D76+'Region V'!D76+'Region VI'!D76+'Region VII'!D76+'Region VIII'!D76</f>
        <v>230</v>
      </c>
      <c r="E76" s="91">
        <f>'Region 0'!E76+'Region I'!E76+'Region II'!E76+'Region III'!E76+'Region IV'!E76+'Region V'!E76+'Region VI'!E76+'Region VII'!E76+'Region VIII'!E76</f>
        <v>0</v>
      </c>
      <c r="F76" s="92">
        <f>'Region 0'!F76+'Region I'!F76+'Region II'!F76+'Region III'!F76+'Region IV'!F76+'Region V'!F76+'Region VI'!F76+'Region VII'!F76+'Region VIII'!F76</f>
        <v>7</v>
      </c>
      <c r="G76" s="92">
        <f>'Region 0'!G76+'Region I'!G76+'Region II'!G76+'Region III'!G76+'Region IV'!G76+'Region V'!G76+'Region VI'!G76+'Region VII'!G76+'Region VIII'!G76</f>
        <v>389</v>
      </c>
      <c r="H76" s="93">
        <f>'Region 0'!H76+'Region I'!H76+'Region II'!H76+'Region III'!H76+'Region IV'!H76+'Region V'!H76+'Region VI'!H76+'Region VII'!H76+'Region VIII'!H76</f>
        <v>0</v>
      </c>
      <c r="I76" s="30">
        <f>'Region 0'!I76+'Region I'!I76+'Region II'!I76+'Region III'!I76+'Region IV'!I76+'Region V'!I76+'Region VI'!I76+'Region VII'!I76+'Region VIII'!I76</f>
        <v>628</v>
      </c>
    </row>
    <row r="77" spans="1:9" ht="13.2" x14ac:dyDescent="0.25">
      <c r="A77" s="16" t="s">
        <v>63</v>
      </c>
      <c r="B77" s="88">
        <f>'Region 0'!B77+'Region I'!B77+'Region II'!B77+'Region III'!B77+'Region IV'!B77+'Region V'!B77+'Region VI'!B77+'Region VII'!B77+'Region VIII'!B77</f>
        <v>0</v>
      </c>
      <c r="C77" s="89">
        <f>'Region 0'!C77+'Region I'!C77+'Region II'!C77+'Region III'!C77+'Region IV'!C77+'Region V'!C77+'Region VI'!C77+'Region VII'!C77+'Region VIII'!C77</f>
        <v>0</v>
      </c>
      <c r="D77" s="90">
        <f>'Region 0'!D77+'Region I'!D77+'Region II'!D77+'Region III'!D77+'Region IV'!D77+'Region V'!D77+'Region VI'!D77+'Region VII'!D77+'Region VIII'!D77</f>
        <v>0</v>
      </c>
      <c r="E77" s="91">
        <f>'Region 0'!E77+'Region I'!E77+'Region II'!E77+'Region III'!E77+'Region IV'!E77+'Region V'!E77+'Region VI'!E77+'Region VII'!E77+'Region VIII'!E77</f>
        <v>0</v>
      </c>
      <c r="F77" s="92">
        <f>'Region 0'!F77+'Region I'!F77+'Region II'!F77+'Region III'!F77+'Region IV'!F77+'Region V'!F77+'Region VI'!F77+'Region VII'!F77+'Region VIII'!F77</f>
        <v>0</v>
      </c>
      <c r="G77" s="92">
        <f>'Region 0'!G77+'Region I'!G77+'Region II'!G77+'Region III'!G77+'Region IV'!G77+'Region V'!G77+'Region VI'!G77+'Region VII'!G77+'Region VIII'!G77</f>
        <v>1</v>
      </c>
      <c r="H77" s="93">
        <f>'Region 0'!H77+'Region I'!H77+'Region II'!H77+'Region III'!H77+'Region IV'!H77+'Region V'!H77+'Region VI'!H77+'Region VII'!H77+'Region VIII'!H77</f>
        <v>0</v>
      </c>
      <c r="I77" s="30">
        <f>'Region 0'!I77+'Region I'!I77+'Region II'!I77+'Region III'!I77+'Region IV'!I77+'Region V'!I77+'Region VI'!I77+'Region VII'!I77+'Region VIII'!I77</f>
        <v>1</v>
      </c>
    </row>
    <row r="78" spans="1:9" ht="13.2" x14ac:dyDescent="0.25">
      <c r="A78" s="16" t="s">
        <v>64</v>
      </c>
      <c r="B78" s="88">
        <f>'Region 0'!B78+'Region I'!B78+'Region II'!B78+'Region III'!B78+'Region IV'!B78+'Region V'!B78+'Region VI'!B78+'Region VII'!B78+'Region VIII'!B78</f>
        <v>0</v>
      </c>
      <c r="C78" s="89">
        <f>'Region 0'!C78+'Region I'!C78+'Region II'!C78+'Region III'!C78+'Region IV'!C78+'Region V'!C78+'Region VI'!C78+'Region VII'!C78+'Region VIII'!C78</f>
        <v>0</v>
      </c>
      <c r="D78" s="90">
        <f>'Region 0'!D78+'Region I'!D78+'Region II'!D78+'Region III'!D78+'Region IV'!D78+'Region V'!D78+'Region VI'!D78+'Region VII'!D78+'Region VIII'!D78</f>
        <v>0</v>
      </c>
      <c r="E78" s="91">
        <f>'Region 0'!E78+'Region I'!E78+'Region II'!E78+'Region III'!E78+'Region IV'!E78+'Region V'!E78+'Region VI'!E78+'Region VII'!E78+'Region VIII'!E78</f>
        <v>0</v>
      </c>
      <c r="F78" s="92">
        <f>'Region 0'!F78+'Region I'!F78+'Region II'!F78+'Region III'!F78+'Region IV'!F78+'Region V'!F78+'Region VI'!F78+'Region VII'!F78+'Region VIII'!F78</f>
        <v>0</v>
      </c>
      <c r="G78" s="92">
        <f>'Region 0'!G78+'Region I'!G78+'Region II'!G78+'Region III'!G78+'Region IV'!G78+'Region V'!G78+'Region VI'!G78+'Region VII'!G78+'Region VIII'!G78</f>
        <v>0</v>
      </c>
      <c r="H78" s="93">
        <f>'Region 0'!H78+'Region I'!H78+'Region II'!H78+'Region III'!H78+'Region IV'!H78+'Region V'!H78+'Region VI'!H78+'Region VII'!H78+'Region VIII'!H78</f>
        <v>0</v>
      </c>
      <c r="I78" s="30">
        <f>'Region 0'!I78+'Region I'!I78+'Region II'!I78+'Region III'!I78+'Region IV'!I78+'Region V'!I78+'Region VI'!I78+'Region VII'!I78+'Region VIII'!I78</f>
        <v>0</v>
      </c>
    </row>
    <row r="79" spans="1:9" ht="13.2" x14ac:dyDescent="0.25">
      <c r="A79" s="16" t="s">
        <v>65</v>
      </c>
      <c r="B79" s="88">
        <f>'Region 0'!B79+'Region I'!B79+'Region II'!B79+'Region III'!B79+'Region IV'!B79+'Region V'!B79+'Region VI'!B79+'Region VII'!B79+'Region VIII'!B79</f>
        <v>1</v>
      </c>
      <c r="C79" s="89">
        <f>'Region 0'!C79+'Region I'!C79+'Region II'!C79+'Region III'!C79+'Region IV'!C79+'Region V'!C79+'Region VI'!C79+'Region VII'!C79+'Region VIII'!C79</f>
        <v>1</v>
      </c>
      <c r="D79" s="90">
        <f>'Region 0'!D79+'Region I'!D79+'Region II'!D79+'Region III'!D79+'Region IV'!D79+'Region V'!D79+'Region VI'!D79+'Region VII'!D79+'Region VIII'!D79</f>
        <v>0</v>
      </c>
      <c r="E79" s="91">
        <f>'Region 0'!E79+'Region I'!E79+'Region II'!E79+'Region III'!E79+'Region IV'!E79+'Region V'!E79+'Region VI'!E79+'Region VII'!E79+'Region VIII'!E79</f>
        <v>0</v>
      </c>
      <c r="F79" s="92">
        <f>'Region 0'!F79+'Region I'!F79+'Region II'!F79+'Region III'!F79+'Region IV'!F79+'Region V'!F79+'Region VI'!F79+'Region VII'!F79+'Region VIII'!F79</f>
        <v>0</v>
      </c>
      <c r="G79" s="92">
        <f>'Region 0'!G79+'Region I'!G79+'Region II'!G79+'Region III'!G79+'Region IV'!G79+'Region V'!G79+'Region VI'!G79+'Region VII'!G79+'Region VIII'!G79</f>
        <v>0</v>
      </c>
      <c r="H79" s="93">
        <f>'Region 0'!H79+'Region I'!H79+'Region II'!H79+'Region III'!H79+'Region IV'!H79+'Region V'!H79+'Region VI'!H79+'Region VII'!H79+'Region VIII'!H79</f>
        <v>0</v>
      </c>
      <c r="I79" s="30">
        <f>'Region 0'!I79+'Region I'!I79+'Region II'!I79+'Region III'!I79+'Region IV'!I79+'Region V'!I79+'Region VI'!I79+'Region VII'!I79+'Region VIII'!I79</f>
        <v>2</v>
      </c>
    </row>
    <row r="80" spans="1:9" ht="13.2" x14ac:dyDescent="0.25">
      <c r="A80" s="16" t="s">
        <v>66</v>
      </c>
      <c r="B80" s="88">
        <f>'Region 0'!B80+'Region I'!B80+'Region II'!B80+'Region III'!B80+'Region IV'!B80+'Region V'!B80+'Region VI'!B80+'Region VII'!B80+'Region VIII'!B80</f>
        <v>0</v>
      </c>
      <c r="C80" s="89">
        <f>'Region 0'!C80+'Region I'!C80+'Region II'!C80+'Region III'!C80+'Region IV'!C80+'Region V'!C80+'Region VI'!C80+'Region VII'!C80+'Region VIII'!C80</f>
        <v>0</v>
      </c>
      <c r="D80" s="90">
        <f>'Region 0'!D80+'Region I'!D80+'Region II'!D80+'Region III'!D80+'Region IV'!D80+'Region V'!D80+'Region VI'!D80+'Region VII'!D80+'Region VIII'!D80</f>
        <v>1</v>
      </c>
      <c r="E80" s="91">
        <f>'Region 0'!E80+'Region I'!E80+'Region II'!E80+'Region III'!E80+'Region IV'!E80+'Region V'!E80+'Region VI'!E80+'Region VII'!E80+'Region VIII'!E80</f>
        <v>0</v>
      </c>
      <c r="F80" s="92">
        <f>'Region 0'!F80+'Region I'!F80+'Region II'!F80+'Region III'!F80+'Region IV'!F80+'Region V'!F80+'Region VI'!F80+'Region VII'!F80+'Region VIII'!F80</f>
        <v>0</v>
      </c>
      <c r="G80" s="92">
        <f>'Region 0'!G80+'Region I'!G80+'Region II'!G80+'Region III'!G80+'Region IV'!G80+'Region V'!G80+'Region VI'!G80+'Region VII'!G80+'Region VIII'!G80</f>
        <v>6</v>
      </c>
      <c r="H80" s="93">
        <f>'Region 0'!H80+'Region I'!H80+'Region II'!H80+'Region III'!H80+'Region IV'!H80+'Region V'!H80+'Region VI'!H80+'Region VII'!H80+'Region VIII'!H80</f>
        <v>0</v>
      </c>
      <c r="I80" s="30">
        <f>'Region 0'!I80+'Region I'!I80+'Region II'!I80+'Region III'!I80+'Region IV'!I80+'Region V'!I80+'Region VI'!I80+'Region VII'!I80+'Region VIII'!I80</f>
        <v>7</v>
      </c>
    </row>
    <row r="81" spans="1:9" ht="13.2" x14ac:dyDescent="0.25">
      <c r="A81" s="16" t="s">
        <v>67</v>
      </c>
      <c r="B81" s="88">
        <f>'Region 0'!B81+'Region I'!B81+'Region II'!B81+'Region III'!B81+'Region IV'!B81+'Region V'!B81+'Region VI'!B81+'Region VII'!B81+'Region VIII'!B81</f>
        <v>0</v>
      </c>
      <c r="C81" s="89">
        <f>'Region 0'!C81+'Region I'!C81+'Region II'!C81+'Region III'!C81+'Region IV'!C81+'Region V'!C81+'Region VI'!C81+'Region VII'!C81+'Region VIII'!C81</f>
        <v>0</v>
      </c>
      <c r="D81" s="90">
        <f>'Region 0'!D81+'Region I'!D81+'Region II'!D81+'Region III'!D81+'Region IV'!D81+'Region V'!D81+'Region VI'!D81+'Region VII'!D81+'Region VIII'!D81</f>
        <v>15</v>
      </c>
      <c r="E81" s="91">
        <f>'Region 0'!E81+'Region I'!E81+'Region II'!E81+'Region III'!E81+'Region IV'!E81+'Region V'!E81+'Region VI'!E81+'Region VII'!E81+'Region VIII'!E81</f>
        <v>1</v>
      </c>
      <c r="F81" s="92">
        <f>'Region 0'!F81+'Region I'!F81+'Region II'!F81+'Region III'!F81+'Region IV'!F81+'Region V'!F81+'Region VI'!F81+'Region VII'!F81+'Region VIII'!F81</f>
        <v>1</v>
      </c>
      <c r="G81" s="92">
        <f>'Region 0'!G81+'Region I'!G81+'Region II'!G81+'Region III'!G81+'Region IV'!G81+'Region V'!G81+'Region VI'!G81+'Region VII'!G81+'Region VIII'!G81</f>
        <v>23</v>
      </c>
      <c r="H81" s="93">
        <f>'Region 0'!H81+'Region I'!H81+'Region II'!H81+'Region III'!H81+'Region IV'!H81+'Region V'!H81+'Region VI'!H81+'Region VII'!H81+'Region VIII'!H81</f>
        <v>0</v>
      </c>
      <c r="I81" s="30">
        <f>'Region 0'!I81+'Region I'!I81+'Region II'!I81+'Region III'!I81+'Region IV'!I81+'Region V'!I81+'Region VI'!I81+'Region VII'!I81+'Region VIII'!I81</f>
        <v>40</v>
      </c>
    </row>
    <row r="82" spans="1:9" ht="13.2" x14ac:dyDescent="0.25">
      <c r="A82" s="16" t="s">
        <v>68</v>
      </c>
      <c r="B82" s="88">
        <f>'Region 0'!B82+'Region I'!B82+'Region II'!B82+'Region III'!B82+'Region IV'!B82+'Region V'!B82+'Region VI'!B82+'Region VII'!B82+'Region VIII'!B82</f>
        <v>0</v>
      </c>
      <c r="C82" s="89">
        <f>'Region 0'!C82+'Region I'!C82+'Region II'!C82+'Region III'!C82+'Region IV'!C82+'Region V'!C82+'Region VI'!C82+'Region VII'!C82+'Region VIII'!C82</f>
        <v>0</v>
      </c>
      <c r="D82" s="90">
        <f>'Region 0'!D82+'Region I'!D82+'Region II'!D82+'Region III'!D82+'Region IV'!D82+'Region V'!D82+'Region VI'!D82+'Region VII'!D82+'Region VIII'!D82</f>
        <v>8</v>
      </c>
      <c r="E82" s="91">
        <f>'Region 0'!E82+'Region I'!E82+'Region II'!E82+'Region III'!E82+'Region IV'!E82+'Region V'!E82+'Region VI'!E82+'Region VII'!E82+'Region VIII'!E82</f>
        <v>0</v>
      </c>
      <c r="F82" s="92">
        <f>'Region 0'!F82+'Region I'!F82+'Region II'!F82+'Region III'!F82+'Region IV'!F82+'Region V'!F82+'Region VI'!F82+'Region VII'!F82+'Region VIII'!F82</f>
        <v>0</v>
      </c>
      <c r="G82" s="92">
        <f>'Region 0'!G82+'Region I'!G82+'Region II'!G82+'Region III'!G82+'Region IV'!G82+'Region V'!G82+'Region VI'!G82+'Region VII'!G82+'Region VIII'!G82</f>
        <v>16</v>
      </c>
      <c r="H82" s="93">
        <f>'Region 0'!H82+'Region I'!H82+'Region II'!H82+'Region III'!H82+'Region IV'!H82+'Region V'!H82+'Region VI'!H82+'Region VII'!H82+'Region VIII'!H82</f>
        <v>0</v>
      </c>
      <c r="I82" s="30">
        <f>'Region 0'!I82+'Region I'!I82+'Region II'!I82+'Region III'!I82+'Region IV'!I82+'Region V'!I82+'Region VI'!I82+'Region VII'!I82+'Region VIII'!I82</f>
        <v>24</v>
      </c>
    </row>
    <row r="83" spans="1:9" ht="13.2" x14ac:dyDescent="0.25">
      <c r="A83" s="16" t="s">
        <v>69</v>
      </c>
      <c r="B83" s="88">
        <f>'Region 0'!B83+'Region I'!B83+'Region II'!B83+'Region III'!B83+'Region IV'!B83+'Region V'!B83+'Region VI'!B83+'Region VII'!B83+'Region VIII'!B83</f>
        <v>2</v>
      </c>
      <c r="C83" s="89">
        <f>'Region 0'!C83+'Region I'!C83+'Region II'!C83+'Region III'!C83+'Region IV'!C83+'Region V'!C83+'Region VI'!C83+'Region VII'!C83+'Region VIII'!C83</f>
        <v>6</v>
      </c>
      <c r="D83" s="90">
        <f>'Region 0'!D83+'Region I'!D83+'Region II'!D83+'Region III'!D83+'Region IV'!D83+'Region V'!D83+'Region VI'!D83+'Region VII'!D83+'Region VIII'!D83</f>
        <v>3</v>
      </c>
      <c r="E83" s="91">
        <f>'Region 0'!E83+'Region I'!E83+'Region II'!E83+'Region III'!E83+'Region IV'!E83+'Region V'!E83+'Region VI'!E83+'Region VII'!E83+'Region VIII'!E83</f>
        <v>0</v>
      </c>
      <c r="F83" s="92">
        <f>'Region 0'!F83+'Region I'!F83+'Region II'!F83+'Region III'!F83+'Region IV'!F83+'Region V'!F83+'Region VI'!F83+'Region VII'!F83+'Region VIII'!F83</f>
        <v>3</v>
      </c>
      <c r="G83" s="92">
        <f>'Region 0'!G83+'Region I'!G83+'Region II'!G83+'Region III'!G83+'Region IV'!G83+'Region V'!G83+'Region VI'!G83+'Region VII'!G83+'Region VIII'!G83</f>
        <v>20</v>
      </c>
      <c r="H83" s="93">
        <f>'Region 0'!H83+'Region I'!H83+'Region II'!H83+'Region III'!H83+'Region IV'!H83+'Region V'!H83+'Region VI'!H83+'Region VII'!H83+'Region VIII'!H83</f>
        <v>0</v>
      </c>
      <c r="I83" s="30">
        <f>'Region 0'!I83+'Region I'!I83+'Region II'!I83+'Region III'!I83+'Region IV'!I83+'Region V'!I83+'Region VI'!I83+'Region VII'!I83+'Region VIII'!I83</f>
        <v>34</v>
      </c>
    </row>
    <row r="84" spans="1:9" ht="13.2" x14ac:dyDescent="0.25">
      <c r="A84" s="16" t="s">
        <v>81</v>
      </c>
      <c r="B84" s="88">
        <f>'Region 0'!B84+'Region I'!B84+'Region II'!B84+'Region III'!B84+'Region IV'!B84+'Region V'!B84+'Region VI'!B84+'Region VII'!B84+'Region VIII'!B84</f>
        <v>91</v>
      </c>
      <c r="C84" s="89">
        <f>'Region 0'!C84+'Region I'!C84+'Region II'!C84+'Region III'!C84+'Region IV'!C84+'Region V'!C84+'Region VI'!C84+'Region VII'!C84+'Region VIII'!C84</f>
        <v>445</v>
      </c>
      <c r="D84" s="90">
        <f>'Region 0'!D84+'Region I'!D84+'Region II'!D84+'Region III'!D84+'Region IV'!D84+'Region V'!D84+'Region VI'!D84+'Region VII'!D84+'Region VIII'!D84</f>
        <v>1334</v>
      </c>
      <c r="E84" s="91">
        <f>'Region 0'!E84+'Region I'!E84+'Region II'!E84+'Region III'!E84+'Region IV'!E84+'Region V'!E84+'Region VI'!E84+'Region VII'!E84+'Region VIII'!E84</f>
        <v>96</v>
      </c>
      <c r="F84" s="92">
        <f>'Region 0'!F84+'Region I'!F84+'Region II'!F84+'Region III'!F84+'Region IV'!F84+'Region V'!F84+'Region VI'!F84+'Region VII'!F84+'Region VIII'!F84</f>
        <v>422</v>
      </c>
      <c r="G84" s="92">
        <f>'Region 0'!G84+'Region I'!G84+'Region II'!G84+'Region III'!G84+'Region IV'!G84+'Region V'!G84+'Region VI'!G84+'Region VII'!G84+'Region VIII'!G84</f>
        <v>2336</v>
      </c>
      <c r="H84" s="93">
        <f>'Region 0'!H84+'Region I'!H84+'Region II'!H84+'Region III'!H84+'Region IV'!H84+'Region V'!H84+'Region VI'!H84+'Region VII'!H84+'Region VIII'!H84</f>
        <v>0</v>
      </c>
      <c r="I84" s="30">
        <f>'Region 0'!I84+'Region I'!I84+'Region II'!I84+'Region III'!I84+'Region IV'!I84+'Region V'!I84+'Region VI'!I84+'Region VII'!I84+'Region VIII'!I84</f>
        <v>4724</v>
      </c>
    </row>
    <row r="85" spans="1:9" ht="13.2" x14ac:dyDescent="0.25">
      <c r="A85" s="64" t="s">
        <v>70</v>
      </c>
      <c r="B85" s="51">
        <f>'Region 0'!B85+'Region I'!B85+'Region II'!B85+'Region III'!B85+'Region IV'!B85+'Region V'!B85+'Region VI'!B85+'Region VII'!B85+'Region VIII'!B85</f>
        <v>5</v>
      </c>
      <c r="C85" s="52">
        <f>'Region 0'!C85+'Region I'!C85+'Region II'!C85+'Region III'!C85+'Region IV'!C85+'Region V'!C85+'Region VI'!C85+'Region VII'!C85+'Region VIII'!C85</f>
        <v>36</v>
      </c>
      <c r="D85" s="53">
        <f>'Region 0'!D85+'Region I'!D85+'Region II'!D85+'Region III'!D85+'Region IV'!D85+'Region V'!D85+'Region VI'!D85+'Region VII'!D85+'Region VIII'!D85</f>
        <v>97</v>
      </c>
      <c r="E85" s="54">
        <f>'Region 0'!E85+'Region I'!E85+'Region II'!E85+'Region III'!E85+'Region IV'!E85+'Region V'!E85+'Region VI'!E85+'Region VII'!E85+'Region VIII'!E85</f>
        <v>21</v>
      </c>
      <c r="F85" s="55">
        <f>'Region 0'!F85+'Region I'!F85+'Region II'!F85+'Region III'!F85+'Region IV'!F85+'Region V'!F85+'Region VI'!F85+'Region VII'!F85+'Region VIII'!F85</f>
        <v>26</v>
      </c>
      <c r="G85" s="55">
        <f>'Region 0'!G85+'Region I'!G85+'Region II'!G85+'Region III'!G85+'Region IV'!G85+'Region V'!G85+'Region VI'!G85+'Region VII'!G85+'Region VIII'!G85</f>
        <v>231</v>
      </c>
      <c r="H85" s="56">
        <f>'Region 0'!H85+'Region I'!H85+'Region II'!H85+'Region III'!H85+'Region IV'!H85+'Region V'!H85+'Region VI'!H85+'Region VII'!H85+'Region VIII'!H85</f>
        <v>0</v>
      </c>
      <c r="I85" s="58">
        <f>'Region 0'!I85+'Region I'!I85+'Region II'!I85+'Region III'!I85+'Region IV'!I85+'Region V'!I85+'Region VI'!I85+'Region VII'!I85+'Region VIII'!I85</f>
        <v>416</v>
      </c>
    </row>
    <row r="86" spans="1:9" ht="13.2" x14ac:dyDescent="0.25">
      <c r="A86" s="16" t="s">
        <v>71</v>
      </c>
      <c r="B86" s="88">
        <f>'Region 0'!B86+'Region I'!B86+'Region II'!B86+'Region III'!B86+'Region IV'!B86+'Region V'!B86+'Region VI'!B86+'Region VII'!B86+'Region VIII'!B86</f>
        <v>4</v>
      </c>
      <c r="C86" s="89">
        <f>'Region 0'!C86+'Region I'!C86+'Region II'!C86+'Region III'!C86+'Region IV'!C86+'Region V'!C86+'Region VI'!C86+'Region VII'!C86+'Region VIII'!C86</f>
        <v>8</v>
      </c>
      <c r="D86" s="90">
        <f>'Region 0'!D86+'Region I'!D86+'Region II'!D86+'Region III'!D86+'Region IV'!D86+'Region V'!D86+'Region VI'!D86+'Region VII'!D86+'Region VIII'!D86</f>
        <v>22</v>
      </c>
      <c r="E86" s="91">
        <f>'Region 0'!E86+'Region I'!E86+'Region II'!E86+'Region III'!E86+'Region IV'!E86+'Region V'!E86+'Region VI'!E86+'Region VII'!E86+'Region VIII'!E86</f>
        <v>13</v>
      </c>
      <c r="F86" s="92">
        <f>'Region 0'!F86+'Region I'!F86+'Region II'!F86+'Region III'!F86+'Region IV'!F86+'Region V'!F86+'Region VI'!F86+'Region VII'!F86+'Region VIII'!F86</f>
        <v>4</v>
      </c>
      <c r="G86" s="92">
        <f>'Region 0'!G86+'Region I'!G86+'Region II'!G86+'Region III'!G86+'Region IV'!G86+'Region V'!G86+'Region VI'!G86+'Region VII'!G86+'Region VIII'!G86</f>
        <v>36</v>
      </c>
      <c r="H86" s="93">
        <f>'Region 0'!H86+'Region I'!H86+'Region II'!H86+'Region III'!H86+'Region IV'!H86+'Region V'!H86+'Region VI'!H86+'Region VII'!H86+'Region VIII'!H86</f>
        <v>0</v>
      </c>
      <c r="I86" s="30">
        <f>'Region 0'!I86+'Region I'!I86+'Region II'!I86+'Region III'!I86+'Region IV'!I86+'Region V'!I86+'Region VI'!I86+'Region VII'!I86+'Region VIII'!I86</f>
        <v>87</v>
      </c>
    </row>
    <row r="87" spans="1:9" ht="13.2" x14ac:dyDescent="0.25">
      <c r="A87" s="16" t="s">
        <v>72</v>
      </c>
      <c r="B87" s="88">
        <f>'Region 0'!B87+'Region I'!B87+'Region II'!B87+'Region III'!B87+'Region IV'!B87+'Region V'!B87+'Region VI'!B87+'Region VII'!B87+'Region VIII'!B87</f>
        <v>0</v>
      </c>
      <c r="C87" s="89">
        <f>'Region 0'!C87+'Region I'!C87+'Region II'!C87+'Region III'!C87+'Region IV'!C87+'Region V'!C87+'Region VI'!C87+'Region VII'!C87+'Region VIII'!C87</f>
        <v>0</v>
      </c>
      <c r="D87" s="90">
        <f>'Region 0'!D87+'Region I'!D87+'Region II'!D87+'Region III'!D87+'Region IV'!D87+'Region V'!D87+'Region VI'!D87+'Region VII'!D87+'Region VIII'!D87</f>
        <v>2</v>
      </c>
      <c r="E87" s="91">
        <f>'Region 0'!E87+'Region I'!E87+'Region II'!E87+'Region III'!E87+'Region IV'!E87+'Region V'!E87+'Region VI'!E87+'Region VII'!E87+'Region VIII'!E87</f>
        <v>0</v>
      </c>
      <c r="F87" s="92">
        <f>'Region 0'!F87+'Region I'!F87+'Region II'!F87+'Region III'!F87+'Region IV'!F87+'Region V'!F87+'Region VI'!F87+'Region VII'!F87+'Region VIII'!F87</f>
        <v>0</v>
      </c>
      <c r="G87" s="92">
        <f>'Region 0'!G87+'Region I'!G87+'Region II'!G87+'Region III'!G87+'Region IV'!G87+'Region V'!G87+'Region VI'!G87+'Region VII'!G87+'Region VIII'!G87</f>
        <v>4</v>
      </c>
      <c r="H87" s="93">
        <f>'Region 0'!H87+'Region I'!H87+'Region II'!H87+'Region III'!H87+'Region IV'!H87+'Region V'!H87+'Region VI'!H87+'Region VII'!H87+'Region VIII'!H87</f>
        <v>0</v>
      </c>
      <c r="I87" s="30">
        <f>'Region 0'!I87+'Region I'!I87+'Region II'!I87+'Region III'!I87+'Region IV'!I87+'Region V'!I87+'Region VI'!I87+'Region VII'!I87+'Region VIII'!I87</f>
        <v>6</v>
      </c>
    </row>
    <row r="88" spans="1:9" ht="13.2" x14ac:dyDescent="0.25">
      <c r="A88" s="16" t="s">
        <v>73</v>
      </c>
      <c r="B88" s="88">
        <f>'Region 0'!B88+'Region I'!B88+'Region II'!B88+'Region III'!B88+'Region IV'!B88+'Region V'!B88+'Region VI'!B88+'Region VII'!B88+'Region VIII'!B88</f>
        <v>0</v>
      </c>
      <c r="C88" s="89">
        <f>'Region 0'!C88+'Region I'!C88+'Region II'!C88+'Region III'!C88+'Region IV'!C88+'Region V'!C88+'Region VI'!C88+'Region VII'!C88+'Region VIII'!C88</f>
        <v>14</v>
      </c>
      <c r="D88" s="90">
        <f>'Region 0'!D88+'Region I'!D88+'Region II'!D88+'Region III'!D88+'Region IV'!D88+'Region V'!D88+'Region VI'!D88+'Region VII'!D88+'Region VIII'!D88</f>
        <v>14</v>
      </c>
      <c r="E88" s="91">
        <f>'Region 0'!E88+'Region I'!E88+'Region II'!E88+'Region III'!E88+'Region IV'!E88+'Region V'!E88+'Region VI'!E88+'Region VII'!E88+'Region VIII'!E88</f>
        <v>0</v>
      </c>
      <c r="F88" s="92">
        <f>'Region 0'!F88+'Region I'!F88+'Region II'!F88+'Region III'!F88+'Region IV'!F88+'Region V'!F88+'Region VI'!F88+'Region VII'!F88+'Region VIII'!F88</f>
        <v>4</v>
      </c>
      <c r="G88" s="92">
        <f>'Region 0'!G88+'Region I'!G88+'Region II'!G88+'Region III'!G88+'Region IV'!G88+'Region V'!G88+'Region VI'!G88+'Region VII'!G88+'Region VIII'!G88</f>
        <v>12</v>
      </c>
      <c r="H88" s="93">
        <f>'Region 0'!H88+'Region I'!H88+'Region II'!H88+'Region III'!H88+'Region IV'!H88+'Region V'!H88+'Region VI'!H88+'Region VII'!H88+'Region VIII'!H88</f>
        <v>0</v>
      </c>
      <c r="I88" s="30">
        <f>'Region 0'!I88+'Region I'!I88+'Region II'!I88+'Region III'!I88+'Region IV'!I88+'Region V'!I88+'Region VI'!I88+'Region VII'!I88+'Region VIII'!I88</f>
        <v>44</v>
      </c>
    </row>
    <row r="89" spans="1:9" ht="13.2" x14ac:dyDescent="0.25">
      <c r="A89" s="16" t="s">
        <v>74</v>
      </c>
      <c r="B89" s="88">
        <f>'Region 0'!B89+'Region I'!B89+'Region II'!B89+'Region III'!B89+'Region IV'!B89+'Region V'!B89+'Region VI'!B89+'Region VII'!B89+'Region VIII'!B89</f>
        <v>1</v>
      </c>
      <c r="C89" s="89">
        <f>'Region 0'!C89+'Region I'!C89+'Region II'!C89+'Region III'!C89+'Region IV'!C89+'Region V'!C89+'Region VI'!C89+'Region VII'!C89+'Region VIII'!C89</f>
        <v>14</v>
      </c>
      <c r="D89" s="90">
        <f>'Region 0'!D89+'Region I'!D89+'Region II'!D89+'Region III'!D89+'Region IV'!D89+'Region V'!D89+'Region VI'!D89+'Region VII'!D89+'Region VIII'!D89</f>
        <v>59</v>
      </c>
      <c r="E89" s="91">
        <f>'Region 0'!E89+'Region I'!E89+'Region II'!E89+'Region III'!E89+'Region IV'!E89+'Region V'!E89+'Region VI'!E89+'Region VII'!E89+'Region VIII'!E89</f>
        <v>8</v>
      </c>
      <c r="F89" s="92">
        <f>'Region 0'!F89+'Region I'!F89+'Region II'!F89+'Region III'!F89+'Region IV'!F89+'Region V'!F89+'Region VI'!F89+'Region VII'!F89+'Region VIII'!F89</f>
        <v>18</v>
      </c>
      <c r="G89" s="92">
        <f>'Region 0'!G89+'Region I'!G89+'Region II'!G89+'Region III'!G89+'Region IV'!G89+'Region V'!G89+'Region VI'!G89+'Region VII'!G89+'Region VIII'!G89</f>
        <v>179</v>
      </c>
      <c r="H89" s="93">
        <f>'Region 0'!H89+'Region I'!H89+'Region II'!H89+'Region III'!H89+'Region IV'!H89+'Region V'!H89+'Region VI'!H89+'Region VII'!H89+'Region VIII'!H89</f>
        <v>0</v>
      </c>
      <c r="I89" s="30">
        <f>'Region 0'!I89+'Region I'!I89+'Region II'!I89+'Region III'!I89+'Region IV'!I89+'Region V'!I89+'Region VI'!I89+'Region VII'!I89+'Region VIII'!I89</f>
        <v>279</v>
      </c>
    </row>
    <row r="90" spans="1:9" ht="6" customHeight="1" x14ac:dyDescent="0.25">
      <c r="A90" s="111"/>
      <c r="B90" s="112"/>
      <c r="C90" s="112"/>
      <c r="D90" s="112"/>
      <c r="E90" s="112"/>
      <c r="F90" s="112"/>
      <c r="G90" s="112"/>
      <c r="H90" s="112"/>
      <c r="I90" s="113"/>
    </row>
    <row r="91" spans="1:9" s="2" customFormat="1" ht="13.2" x14ac:dyDescent="0.25">
      <c r="A91" s="19" t="s">
        <v>99</v>
      </c>
      <c r="B91" s="73">
        <f>'Region 0'!B91+'Region I'!B91+'Region II'!B91+'Region III'!B91+'Region IV'!B91+'Region V'!B91+'Region VI'!B91+'Region VII'!B91+'Region VIII'!B91</f>
        <v>11</v>
      </c>
      <c r="C91" s="79">
        <f>'Region 0'!C91+'Region I'!C91+'Region II'!C91+'Region III'!C91+'Region IV'!C91+'Region V'!C91+'Region VI'!C91+'Region VII'!C91+'Region VIII'!C91</f>
        <v>47</v>
      </c>
      <c r="D91" s="79">
        <f>'Region 0'!D91+'Region I'!D91+'Region II'!D91+'Region III'!D91+'Region IV'!D91+'Region V'!D91+'Region VI'!D91+'Region VII'!D91+'Region VIII'!D91</f>
        <v>99</v>
      </c>
      <c r="E91" s="73">
        <f>'Region 0'!E91+'Region I'!E91+'Region II'!E91+'Region III'!E91+'Region IV'!E91+'Region V'!E91+'Region VI'!E91+'Region VII'!E91+'Region VIII'!E91</f>
        <v>21</v>
      </c>
      <c r="F91" s="79">
        <f>'Region 0'!F91+'Region I'!F91+'Region II'!F91+'Region III'!F91+'Region IV'!F91+'Region V'!F91+'Region VI'!F91+'Region VII'!F91+'Region VIII'!F91</f>
        <v>55</v>
      </c>
      <c r="G91" s="79">
        <f>'Region 0'!G91+'Region I'!G91+'Region II'!G91+'Region III'!G91+'Region IV'!G91+'Region V'!G91+'Region VI'!G91+'Region VII'!G91+'Region VIII'!G91</f>
        <v>266</v>
      </c>
      <c r="H91" s="79">
        <f>'Region 0'!H91+'Region I'!H91+'Region II'!H91+'Region III'!H91+'Region IV'!H91+'Region V'!H91+'Region VI'!H91+'Region VII'!H91+'Region VIII'!H91</f>
        <v>1</v>
      </c>
      <c r="I91" s="73">
        <f>'Region 0'!I91+'Region I'!I91+'Region II'!I91+'Region III'!I91+'Region IV'!I91+'Region V'!I91+'Region VI'!I91+'Region VII'!I91+'Region VIII'!I91</f>
        <v>500</v>
      </c>
    </row>
    <row r="92" spans="1:9" ht="13.2" x14ac:dyDescent="0.25">
      <c r="A92" s="66" t="s">
        <v>76</v>
      </c>
      <c r="B92" s="98">
        <f>'Region 0'!B92+'Region I'!B92+'Region II'!B92+'Region III'!B92+'Region IV'!B92+'Region V'!B92+'Region VI'!B92+'Region VII'!B92+'Region VIII'!B92</f>
        <v>11</v>
      </c>
      <c r="C92" s="99">
        <f>'Region 0'!C92+'Region I'!C92+'Region II'!C92+'Region III'!C92+'Region IV'!C92+'Region V'!C92+'Region VI'!C92+'Region VII'!C92+'Region VIII'!C92</f>
        <v>47</v>
      </c>
      <c r="D92" s="100">
        <f>'Region 0'!D92+'Region I'!D92+'Region II'!D92+'Region III'!D92+'Region IV'!D92+'Region V'!D92+'Region VI'!D92+'Region VII'!D92+'Region VIII'!D92</f>
        <v>99</v>
      </c>
      <c r="E92" s="101">
        <f>'Region 0'!E92+'Region I'!E92+'Region II'!E92+'Region III'!E92+'Region IV'!E92+'Region V'!E92+'Region VI'!E92+'Region VII'!E92+'Region VIII'!E92</f>
        <v>21</v>
      </c>
      <c r="F92" s="99">
        <f>'Region 0'!F92+'Region I'!F92+'Region II'!F92+'Region III'!F92+'Region IV'!F92+'Region V'!F92+'Region VI'!F92+'Region VII'!F92+'Region VIII'!F92</f>
        <v>55</v>
      </c>
      <c r="G92" s="99">
        <f>'Region 0'!G92+'Region I'!G92+'Region II'!G92+'Region III'!G92+'Region IV'!G92+'Region V'!G92+'Region VI'!G92+'Region VII'!G92+'Region VIII'!G92</f>
        <v>266</v>
      </c>
      <c r="H92" s="102">
        <f>'Region 0'!H92+'Region I'!H92+'Region II'!H92+'Region III'!H92+'Region IV'!H92+'Region V'!H92+'Region VI'!H92+'Region VII'!H92+'Region VIII'!H92</f>
        <v>1</v>
      </c>
      <c r="I92" s="78">
        <f>'Region 0'!I92+'Region I'!I92+'Region II'!I92+'Region III'!I92+'Region IV'!I92+'Region V'!I92+'Region VI'!I92+'Region VII'!I92+'Region VIII'!I92</f>
        <v>500</v>
      </c>
    </row>
    <row r="93" spans="1:9" ht="6" customHeight="1" x14ac:dyDescent="0.25">
      <c r="A93" s="112"/>
      <c r="B93" s="112"/>
      <c r="C93" s="112"/>
      <c r="D93" s="112"/>
      <c r="E93" s="112"/>
      <c r="F93" s="112"/>
      <c r="G93" s="112"/>
      <c r="H93" s="112"/>
      <c r="I93" s="112"/>
    </row>
    <row r="94" spans="1:9" ht="13.2" x14ac:dyDescent="0.25">
      <c r="A94" s="122"/>
      <c r="B94" s="122"/>
      <c r="C94" s="80"/>
      <c r="D94" s="3"/>
      <c r="E94" s="3"/>
      <c r="F94" s="3"/>
      <c r="G94" s="123"/>
      <c r="H94" s="123"/>
      <c r="I94" s="123"/>
    </row>
    <row r="95" spans="1:9" ht="13.2" x14ac:dyDescent="0.25">
      <c r="A95" s="103"/>
      <c r="B95" s="104"/>
      <c r="C95" s="104"/>
      <c r="D95" s="120"/>
      <c r="E95" s="120"/>
      <c r="F95" s="105"/>
      <c r="G95" s="106"/>
      <c r="H95" s="107"/>
      <c r="I95" s="107"/>
    </row>
    <row r="96" spans="1:9" ht="13.2" x14ac:dyDescent="0.25">
      <c r="A96" s="103"/>
      <c r="B96" s="103"/>
      <c r="C96" s="103"/>
      <c r="D96" s="121"/>
      <c r="E96" s="121"/>
      <c r="F96" s="108"/>
      <c r="G96" s="103"/>
      <c r="H96" s="103"/>
      <c r="I96" s="103"/>
    </row>
    <row r="97" spans="1:9" ht="13.2" x14ac:dyDescent="0.25">
      <c r="A97" s="103"/>
      <c r="B97" s="103"/>
      <c r="C97" s="103"/>
      <c r="D97" s="103"/>
      <c r="E97" s="103"/>
      <c r="F97" s="103"/>
      <c r="G97" s="103"/>
      <c r="H97" s="103"/>
      <c r="I97" s="103"/>
    </row>
    <row r="98" spans="1:9" ht="13.2" x14ac:dyDescent="0.25">
      <c r="A98" s="103"/>
      <c r="B98" s="103"/>
      <c r="C98" s="103"/>
      <c r="D98" s="103"/>
      <c r="E98" s="103"/>
      <c r="F98" s="103"/>
      <c r="G98" s="103"/>
      <c r="H98" s="103"/>
      <c r="I98" s="103"/>
    </row>
    <row r="99" spans="1:9" ht="13.2" x14ac:dyDescent="0.25">
      <c r="A99" s="103"/>
      <c r="B99" s="103"/>
      <c r="C99" s="103"/>
      <c r="D99" s="103"/>
      <c r="E99" s="103"/>
      <c r="F99" s="103"/>
      <c r="G99" s="103"/>
      <c r="H99" s="103"/>
      <c r="I99" s="103"/>
    </row>
    <row r="100" spans="1:9" ht="13.2" x14ac:dyDescent="0.25">
      <c r="A100" s="103"/>
      <c r="B100" s="103"/>
      <c r="C100" s="103"/>
      <c r="D100" s="103"/>
      <c r="E100" s="103"/>
      <c r="F100" s="103"/>
      <c r="G100" s="103"/>
      <c r="H100" s="103"/>
      <c r="I100" s="103"/>
    </row>
    <row r="101" spans="1:9" ht="13.2" x14ac:dyDescent="0.25">
      <c r="A101" s="103"/>
      <c r="B101" s="103"/>
      <c r="C101" s="103"/>
      <c r="D101" s="103"/>
      <c r="E101" s="103"/>
      <c r="F101" s="103"/>
      <c r="G101" s="103"/>
      <c r="H101" s="103"/>
      <c r="I101" s="103"/>
    </row>
    <row r="102" spans="1:9" ht="13.2" x14ac:dyDescent="0.25">
      <c r="A102" s="103"/>
      <c r="B102" s="103"/>
      <c r="C102" s="103"/>
      <c r="D102" s="103"/>
      <c r="E102" s="103"/>
      <c r="F102" s="103"/>
      <c r="G102" s="103"/>
      <c r="H102" s="103"/>
      <c r="I102" s="103"/>
    </row>
    <row r="103" spans="1:9" ht="13.2" x14ac:dyDescent="0.25">
      <c r="A103" s="103"/>
      <c r="B103" s="103"/>
      <c r="C103" s="103"/>
      <c r="D103" s="103"/>
      <c r="E103" s="103"/>
      <c r="F103" s="103"/>
      <c r="G103" s="103"/>
      <c r="H103" s="103"/>
      <c r="I103" s="103"/>
    </row>
    <row r="104" spans="1:9" ht="13.2" x14ac:dyDescent="0.25">
      <c r="A104" s="103"/>
      <c r="B104" s="103"/>
      <c r="C104" s="103"/>
      <c r="D104" s="103"/>
      <c r="E104" s="103"/>
      <c r="F104" s="103"/>
      <c r="G104" s="103"/>
      <c r="H104" s="103"/>
      <c r="I104" s="103"/>
    </row>
    <row r="105" spans="1:9" ht="13.2" x14ac:dyDescent="0.25">
      <c r="A105" s="103"/>
      <c r="B105" s="103"/>
      <c r="C105" s="103"/>
      <c r="D105" s="103"/>
      <c r="E105" s="103"/>
      <c r="F105" s="103"/>
      <c r="G105" s="103"/>
      <c r="H105" s="103"/>
      <c r="I105" s="103"/>
    </row>
    <row r="106" spans="1:9" ht="13.2" x14ac:dyDescent="0.25">
      <c r="A106" s="103"/>
      <c r="B106" s="103"/>
      <c r="C106" s="103"/>
      <c r="D106" s="103"/>
      <c r="E106" s="103"/>
      <c r="F106" s="103"/>
      <c r="G106" s="103"/>
      <c r="H106" s="103"/>
      <c r="I106" s="103"/>
    </row>
    <row r="107" spans="1:9" ht="13.2" x14ac:dyDescent="0.25">
      <c r="A107" s="103"/>
      <c r="B107" s="103"/>
      <c r="C107" s="103"/>
      <c r="D107" s="103"/>
      <c r="E107" s="103"/>
      <c r="F107" s="103"/>
      <c r="G107" s="103"/>
      <c r="H107" s="103"/>
      <c r="I107" s="103"/>
    </row>
    <row r="108" spans="1:9" ht="13.2" x14ac:dyDescent="0.25">
      <c r="A108" s="103"/>
      <c r="B108" s="103"/>
      <c r="C108" s="103"/>
      <c r="D108" s="103"/>
      <c r="E108" s="103"/>
      <c r="F108" s="103"/>
      <c r="G108" s="103"/>
      <c r="H108" s="103"/>
      <c r="I108" s="103"/>
    </row>
    <row r="109" spans="1:9" ht="13.2" x14ac:dyDescent="0.25">
      <c r="A109" s="103"/>
      <c r="B109" s="103"/>
      <c r="C109" s="103"/>
      <c r="D109" s="103"/>
      <c r="E109" s="103"/>
      <c r="F109" s="103"/>
      <c r="G109" s="103"/>
      <c r="H109" s="103"/>
      <c r="I109" s="103"/>
    </row>
    <row r="110" spans="1:9" ht="13.2" x14ac:dyDescent="0.25">
      <c r="A110" s="103"/>
      <c r="B110" s="103"/>
      <c r="C110" s="103"/>
      <c r="D110" s="103"/>
      <c r="E110" s="103"/>
      <c r="F110" s="103"/>
      <c r="G110" s="103"/>
      <c r="H110" s="103"/>
      <c r="I110" s="103"/>
    </row>
    <row r="111" spans="1:9" ht="13.2" x14ac:dyDescent="0.25">
      <c r="A111" s="103"/>
      <c r="B111" s="103"/>
      <c r="C111" s="103"/>
      <c r="D111" s="103"/>
      <c r="E111" s="103"/>
      <c r="F111" s="103"/>
      <c r="G111" s="103"/>
      <c r="H111" s="103"/>
      <c r="I111" s="103"/>
    </row>
    <row r="112" spans="1:9" ht="13.2" x14ac:dyDescent="0.25">
      <c r="A112" s="103"/>
      <c r="B112" s="103"/>
      <c r="C112" s="103"/>
      <c r="D112" s="103"/>
      <c r="E112" s="103"/>
      <c r="F112" s="103"/>
      <c r="G112" s="103"/>
      <c r="H112" s="103"/>
      <c r="I112" s="103"/>
    </row>
    <row r="113" spans="1:9" ht="13.2" x14ac:dyDescent="0.25">
      <c r="A113" s="103"/>
      <c r="B113" s="103"/>
      <c r="C113" s="103"/>
      <c r="D113" s="103"/>
      <c r="E113" s="103"/>
      <c r="F113" s="103"/>
      <c r="G113" s="103"/>
      <c r="H113" s="103"/>
      <c r="I113" s="103"/>
    </row>
    <row r="114" spans="1:9" ht="13.2" x14ac:dyDescent="0.25">
      <c r="A114" s="103"/>
      <c r="B114" s="103"/>
      <c r="C114" s="103"/>
      <c r="D114" s="103"/>
      <c r="E114" s="103"/>
      <c r="F114" s="103"/>
      <c r="G114" s="103"/>
      <c r="H114" s="103"/>
      <c r="I114" s="103"/>
    </row>
    <row r="115" spans="1:9" ht="13.2" x14ac:dyDescent="0.25">
      <c r="A115" s="103"/>
      <c r="B115" s="103"/>
      <c r="C115" s="103"/>
      <c r="D115" s="103"/>
      <c r="E115" s="103"/>
      <c r="F115" s="103"/>
      <c r="G115" s="103"/>
      <c r="H115" s="103"/>
      <c r="I115" s="103"/>
    </row>
    <row r="116" spans="1:9" ht="13.2" x14ac:dyDescent="0.25">
      <c r="A116" s="103"/>
      <c r="B116" s="103"/>
      <c r="C116" s="103"/>
      <c r="D116" s="103"/>
      <c r="E116" s="103"/>
      <c r="F116" s="103"/>
      <c r="G116" s="103"/>
      <c r="H116" s="103"/>
      <c r="I116" s="103"/>
    </row>
    <row r="117" spans="1:9" ht="13.2" x14ac:dyDescent="0.25">
      <c r="A117" s="103"/>
      <c r="B117" s="103"/>
      <c r="C117" s="103"/>
      <c r="D117" s="103"/>
      <c r="E117" s="103"/>
      <c r="F117" s="103"/>
      <c r="G117" s="103"/>
      <c r="H117" s="103"/>
      <c r="I117" s="103"/>
    </row>
    <row r="118" spans="1:9" ht="13.2" x14ac:dyDescent="0.25">
      <c r="A118" s="103"/>
      <c r="B118" s="103"/>
      <c r="C118" s="103"/>
      <c r="D118" s="103"/>
      <c r="E118" s="103"/>
      <c r="F118" s="103"/>
      <c r="G118" s="103"/>
      <c r="H118" s="103"/>
      <c r="I118" s="103"/>
    </row>
    <row r="119" spans="1:9" ht="13.2" x14ac:dyDescent="0.25">
      <c r="A119" s="103"/>
      <c r="B119" s="103"/>
      <c r="C119" s="103"/>
      <c r="D119" s="103"/>
      <c r="E119" s="103"/>
      <c r="F119" s="103"/>
      <c r="G119" s="103"/>
      <c r="H119" s="103"/>
      <c r="I119" s="103"/>
    </row>
    <row r="120" spans="1:9" ht="13.2" x14ac:dyDescent="0.25">
      <c r="A120" s="103"/>
      <c r="B120" s="103"/>
      <c r="C120" s="103"/>
      <c r="D120" s="103"/>
      <c r="E120" s="103"/>
      <c r="F120" s="103"/>
      <c r="G120" s="103"/>
      <c r="H120" s="103"/>
      <c r="I120" s="103"/>
    </row>
    <row r="121" spans="1:9" ht="13.2" x14ac:dyDescent="0.25">
      <c r="A121" s="103"/>
      <c r="B121" s="103"/>
      <c r="C121" s="103"/>
      <c r="D121" s="103"/>
      <c r="E121" s="103"/>
      <c r="F121" s="103"/>
      <c r="G121" s="103"/>
      <c r="H121" s="103"/>
      <c r="I121" s="103"/>
    </row>
    <row r="122" spans="1:9" ht="13.2" x14ac:dyDescent="0.25">
      <c r="A122" s="103"/>
      <c r="B122" s="103"/>
      <c r="C122" s="103"/>
      <c r="D122" s="103"/>
      <c r="E122" s="103"/>
      <c r="F122" s="103"/>
      <c r="G122" s="103"/>
      <c r="H122" s="103"/>
      <c r="I122" s="103"/>
    </row>
    <row r="123" spans="1:9" ht="13.2" x14ac:dyDescent="0.25">
      <c r="A123" s="103"/>
      <c r="B123" s="103"/>
      <c r="C123" s="103"/>
      <c r="D123" s="103"/>
      <c r="E123" s="103"/>
      <c r="F123" s="103"/>
      <c r="G123" s="103"/>
      <c r="H123" s="103"/>
      <c r="I123" s="103"/>
    </row>
    <row r="124" spans="1:9" ht="13.2" x14ac:dyDescent="0.25">
      <c r="A124" s="103"/>
      <c r="B124" s="103"/>
      <c r="C124" s="103"/>
      <c r="D124" s="103"/>
      <c r="E124" s="103"/>
      <c r="F124" s="103"/>
      <c r="G124" s="103"/>
      <c r="H124" s="103"/>
      <c r="I124" s="103"/>
    </row>
    <row r="125" spans="1:9" ht="13.2" x14ac:dyDescent="0.25">
      <c r="A125" s="103"/>
      <c r="B125" s="103"/>
      <c r="C125" s="103"/>
      <c r="D125" s="103"/>
      <c r="E125" s="103"/>
      <c r="F125" s="103"/>
      <c r="G125" s="103"/>
      <c r="H125" s="103"/>
      <c r="I125" s="103"/>
    </row>
    <row r="126" spans="1:9" ht="13.2" x14ac:dyDescent="0.25">
      <c r="A126" s="103"/>
      <c r="B126" s="103"/>
      <c r="C126" s="103"/>
      <c r="D126" s="103"/>
      <c r="E126" s="103"/>
      <c r="F126" s="103"/>
      <c r="G126" s="103"/>
      <c r="H126" s="103"/>
      <c r="I126" s="103"/>
    </row>
    <row r="127" spans="1:9" ht="13.2" x14ac:dyDescent="0.25">
      <c r="A127" s="103"/>
      <c r="B127" s="103"/>
      <c r="C127" s="103"/>
      <c r="D127" s="103"/>
      <c r="E127" s="103"/>
      <c r="F127" s="103"/>
      <c r="G127" s="103"/>
      <c r="H127" s="103"/>
      <c r="I127" s="103"/>
    </row>
    <row r="128" spans="1:9" ht="13.2" x14ac:dyDescent="0.25">
      <c r="A128" s="103"/>
      <c r="B128" s="103"/>
      <c r="C128" s="103"/>
      <c r="D128" s="103"/>
      <c r="E128" s="103"/>
      <c r="F128" s="103"/>
      <c r="G128" s="103"/>
      <c r="H128" s="103"/>
      <c r="I128" s="103"/>
    </row>
    <row r="129" spans="1:9" ht="13.2" x14ac:dyDescent="0.25">
      <c r="A129" s="103"/>
      <c r="B129" s="103"/>
      <c r="C129" s="103"/>
      <c r="D129" s="103"/>
      <c r="E129" s="103"/>
      <c r="F129" s="103"/>
      <c r="G129" s="103"/>
      <c r="H129" s="103"/>
      <c r="I129" s="103"/>
    </row>
    <row r="130" spans="1:9" ht="13.2" x14ac:dyDescent="0.25">
      <c r="A130" s="103"/>
      <c r="B130" s="103"/>
      <c r="C130" s="103"/>
      <c r="D130" s="103"/>
      <c r="E130" s="103"/>
      <c r="F130" s="103"/>
      <c r="G130" s="103"/>
      <c r="H130" s="103"/>
      <c r="I130" s="103"/>
    </row>
    <row r="131" spans="1:9" ht="13.2" x14ac:dyDescent="0.25">
      <c r="A131" s="103"/>
      <c r="B131" s="103"/>
      <c r="C131" s="103"/>
      <c r="D131" s="103"/>
      <c r="E131" s="103"/>
      <c r="F131" s="103"/>
      <c r="G131" s="103"/>
      <c r="H131" s="103"/>
      <c r="I131" s="103"/>
    </row>
    <row r="132" spans="1:9" ht="13.2" x14ac:dyDescent="0.25">
      <c r="A132" s="103"/>
      <c r="B132" s="103"/>
      <c r="C132" s="103"/>
      <c r="D132" s="103"/>
      <c r="E132" s="103"/>
      <c r="F132" s="103"/>
      <c r="G132" s="103"/>
      <c r="H132" s="103"/>
      <c r="I132" s="103"/>
    </row>
    <row r="133" spans="1:9" ht="13.2" x14ac:dyDescent="0.25">
      <c r="A133" s="103"/>
      <c r="B133" s="103"/>
      <c r="C133" s="103"/>
      <c r="D133" s="103"/>
      <c r="E133" s="103"/>
      <c r="F133" s="103"/>
      <c r="G133" s="103"/>
      <c r="H133" s="103"/>
      <c r="I133" s="103"/>
    </row>
    <row r="134" spans="1:9" ht="13.2" x14ac:dyDescent="0.25">
      <c r="A134" s="103"/>
      <c r="B134" s="103"/>
      <c r="C134" s="103"/>
      <c r="D134" s="103"/>
      <c r="E134" s="103"/>
      <c r="F134" s="103"/>
      <c r="G134" s="103"/>
      <c r="H134" s="103"/>
      <c r="I134" s="103"/>
    </row>
    <row r="135" spans="1:9" ht="13.2" x14ac:dyDescent="0.25">
      <c r="A135" s="103"/>
      <c r="B135" s="103"/>
      <c r="C135" s="103"/>
      <c r="D135" s="103"/>
      <c r="E135" s="103"/>
      <c r="F135" s="103"/>
      <c r="G135" s="103"/>
      <c r="H135" s="103"/>
      <c r="I135" s="103"/>
    </row>
    <row r="136" spans="1:9" ht="13.2" x14ac:dyDescent="0.25">
      <c r="A136" s="103"/>
      <c r="B136" s="103"/>
      <c r="C136" s="103"/>
      <c r="D136" s="103"/>
      <c r="E136" s="103"/>
      <c r="F136" s="103"/>
      <c r="G136" s="103"/>
      <c r="H136" s="103"/>
      <c r="I136" s="103"/>
    </row>
    <row r="137" spans="1:9" ht="13.2" x14ac:dyDescent="0.25">
      <c r="A137" s="103"/>
      <c r="B137" s="103"/>
      <c r="C137" s="103"/>
      <c r="D137" s="103"/>
      <c r="E137" s="103"/>
      <c r="F137" s="103"/>
      <c r="G137" s="103"/>
      <c r="H137" s="103"/>
      <c r="I137" s="103"/>
    </row>
    <row r="138" spans="1:9" ht="13.2" x14ac:dyDescent="0.25">
      <c r="A138" s="103"/>
      <c r="B138" s="103"/>
      <c r="C138" s="103"/>
      <c r="D138" s="103"/>
      <c r="E138" s="103"/>
      <c r="F138" s="103"/>
      <c r="G138" s="103"/>
      <c r="H138" s="103"/>
      <c r="I138" s="103"/>
    </row>
    <row r="139" spans="1:9" ht="13.2" x14ac:dyDescent="0.25">
      <c r="A139" s="103"/>
      <c r="B139" s="103"/>
      <c r="C139" s="103"/>
      <c r="D139" s="103"/>
      <c r="E139" s="103"/>
      <c r="F139" s="103"/>
      <c r="G139" s="103"/>
      <c r="H139" s="103"/>
      <c r="I139" s="103"/>
    </row>
    <row r="140" spans="1:9" ht="13.2" x14ac:dyDescent="0.25">
      <c r="A140" s="103"/>
      <c r="B140" s="103"/>
      <c r="C140" s="103"/>
      <c r="D140" s="103"/>
      <c r="E140" s="103"/>
      <c r="F140" s="103"/>
      <c r="G140" s="103"/>
      <c r="H140" s="103"/>
      <c r="I140" s="103"/>
    </row>
    <row r="141" spans="1:9" ht="13.2" x14ac:dyDescent="0.25">
      <c r="A141" s="103"/>
      <c r="B141" s="103"/>
      <c r="C141" s="103"/>
      <c r="D141" s="103"/>
      <c r="E141" s="103"/>
      <c r="F141" s="103"/>
      <c r="G141" s="103"/>
      <c r="H141" s="103"/>
      <c r="I141" s="103"/>
    </row>
    <row r="142" spans="1:9" ht="13.2" x14ac:dyDescent="0.25">
      <c r="A142" s="103"/>
      <c r="B142" s="103"/>
      <c r="C142" s="103"/>
      <c r="D142" s="103"/>
      <c r="E142" s="103"/>
      <c r="F142" s="103"/>
      <c r="G142" s="103"/>
      <c r="H142" s="103"/>
      <c r="I142" s="103"/>
    </row>
    <row r="143" spans="1:9" ht="13.2" x14ac:dyDescent="0.25">
      <c r="A143" s="103"/>
      <c r="B143" s="103"/>
      <c r="C143" s="103"/>
      <c r="D143" s="103"/>
      <c r="E143" s="103"/>
      <c r="F143" s="103"/>
      <c r="G143" s="103"/>
      <c r="H143" s="103"/>
      <c r="I143" s="103"/>
    </row>
    <row r="144" spans="1:9" ht="13.2" x14ac:dyDescent="0.25">
      <c r="A144" s="103"/>
      <c r="B144" s="103"/>
      <c r="C144" s="103"/>
      <c r="D144" s="103"/>
      <c r="E144" s="103"/>
      <c r="F144" s="103"/>
      <c r="G144" s="103"/>
      <c r="H144" s="103"/>
      <c r="I144" s="103"/>
    </row>
    <row r="145" spans="1:9" ht="13.2" x14ac:dyDescent="0.25">
      <c r="A145" s="103"/>
      <c r="B145" s="103"/>
      <c r="C145" s="103"/>
      <c r="D145" s="103"/>
      <c r="E145" s="103"/>
      <c r="F145" s="103"/>
      <c r="G145" s="103"/>
      <c r="H145" s="103"/>
      <c r="I145" s="103"/>
    </row>
    <row r="146" spans="1:9" ht="13.2" x14ac:dyDescent="0.25">
      <c r="A146" s="103"/>
      <c r="B146" s="103"/>
      <c r="C146" s="103"/>
      <c r="D146" s="103"/>
      <c r="E146" s="103"/>
      <c r="F146" s="103"/>
      <c r="G146" s="103"/>
      <c r="H146" s="103"/>
      <c r="I146" s="103"/>
    </row>
    <row r="147" spans="1:9" ht="13.2" x14ac:dyDescent="0.25">
      <c r="A147" s="103"/>
      <c r="B147" s="103"/>
      <c r="C147" s="103"/>
      <c r="D147" s="103"/>
      <c r="E147" s="103"/>
      <c r="F147" s="103"/>
      <c r="G147" s="103"/>
      <c r="H147" s="103"/>
      <c r="I147" s="103"/>
    </row>
    <row r="148" spans="1:9" ht="13.2" x14ac:dyDescent="0.25">
      <c r="A148" s="103"/>
      <c r="B148" s="103"/>
      <c r="C148" s="103"/>
      <c r="D148" s="103"/>
      <c r="E148" s="103"/>
      <c r="F148" s="103"/>
      <c r="G148" s="103"/>
      <c r="H148" s="103"/>
      <c r="I148" s="103"/>
    </row>
    <row r="149" spans="1:9" ht="13.2" x14ac:dyDescent="0.25">
      <c r="A149" s="103"/>
      <c r="B149" s="103"/>
      <c r="C149" s="103"/>
      <c r="D149" s="103"/>
      <c r="E149" s="103"/>
      <c r="F149" s="103"/>
      <c r="G149" s="103"/>
      <c r="H149" s="103"/>
      <c r="I149" s="103"/>
    </row>
    <row r="150" spans="1:9" ht="13.2" x14ac:dyDescent="0.25">
      <c r="A150" s="103"/>
      <c r="B150" s="103"/>
      <c r="C150" s="103"/>
      <c r="D150" s="103"/>
      <c r="E150" s="103"/>
      <c r="F150" s="103"/>
      <c r="G150" s="103"/>
      <c r="H150" s="103"/>
      <c r="I150" s="103"/>
    </row>
    <row r="151" spans="1:9" ht="13.2" x14ac:dyDescent="0.25">
      <c r="A151" s="103"/>
      <c r="B151" s="103"/>
      <c r="C151" s="103"/>
      <c r="D151" s="103"/>
      <c r="E151" s="103"/>
      <c r="F151" s="103"/>
      <c r="G151" s="103"/>
      <c r="H151" s="103"/>
      <c r="I151" s="103"/>
    </row>
    <row r="152" spans="1:9" ht="13.2" x14ac:dyDescent="0.25">
      <c r="A152" s="103"/>
      <c r="B152" s="103"/>
      <c r="C152" s="103"/>
      <c r="D152" s="103"/>
      <c r="E152" s="103"/>
      <c r="F152" s="103"/>
      <c r="G152" s="103"/>
      <c r="H152" s="103"/>
      <c r="I152" s="103"/>
    </row>
    <row r="153" spans="1:9" ht="13.2" x14ac:dyDescent="0.25">
      <c r="A153" s="103"/>
      <c r="B153" s="103"/>
      <c r="C153" s="103"/>
      <c r="D153" s="103"/>
      <c r="E153" s="103"/>
      <c r="F153" s="103"/>
      <c r="G153" s="103"/>
      <c r="H153" s="103"/>
      <c r="I153" s="103"/>
    </row>
    <row r="154" spans="1:9" ht="13.2" x14ac:dyDescent="0.25">
      <c r="A154" s="103"/>
      <c r="B154" s="103"/>
      <c r="C154" s="103"/>
      <c r="D154" s="103"/>
      <c r="E154" s="103"/>
      <c r="F154" s="103"/>
      <c r="G154" s="103"/>
      <c r="H154" s="103"/>
      <c r="I154" s="103"/>
    </row>
    <row r="155" spans="1:9" ht="13.2" x14ac:dyDescent="0.25">
      <c r="A155" s="103"/>
      <c r="B155" s="103"/>
      <c r="C155" s="103"/>
      <c r="D155" s="103"/>
      <c r="E155" s="103"/>
      <c r="F155" s="103"/>
      <c r="G155" s="103"/>
      <c r="H155" s="103"/>
      <c r="I155" s="103"/>
    </row>
    <row r="156" spans="1:9" ht="13.2" x14ac:dyDescent="0.25">
      <c r="A156" s="103"/>
      <c r="B156" s="103"/>
      <c r="C156" s="103"/>
      <c r="D156" s="103"/>
      <c r="E156" s="103"/>
      <c r="F156" s="103"/>
      <c r="G156" s="103"/>
      <c r="H156" s="103"/>
      <c r="I156" s="103"/>
    </row>
    <row r="157" spans="1:9" ht="13.2" x14ac:dyDescent="0.25">
      <c r="A157" s="103"/>
      <c r="B157" s="103"/>
      <c r="C157" s="103"/>
      <c r="D157" s="103"/>
      <c r="E157" s="103"/>
      <c r="F157" s="103"/>
      <c r="G157" s="103"/>
      <c r="H157" s="103"/>
      <c r="I157" s="103"/>
    </row>
    <row r="158" spans="1:9" ht="13.2" x14ac:dyDescent="0.25">
      <c r="A158" s="103"/>
      <c r="B158" s="103"/>
      <c r="C158" s="103"/>
      <c r="D158" s="103"/>
      <c r="E158" s="103"/>
      <c r="F158" s="103"/>
      <c r="G158" s="103"/>
      <c r="H158" s="103"/>
      <c r="I158" s="103"/>
    </row>
    <row r="159" spans="1:9" ht="13.2" x14ac:dyDescent="0.25">
      <c r="A159" s="103"/>
      <c r="B159" s="103"/>
      <c r="C159" s="103"/>
      <c r="D159" s="103"/>
      <c r="E159" s="103"/>
      <c r="F159" s="103"/>
      <c r="G159" s="103"/>
      <c r="H159" s="103"/>
      <c r="I159" s="103"/>
    </row>
    <row r="160" spans="1:9" ht="13.2" x14ac:dyDescent="0.25">
      <c r="A160" s="103"/>
      <c r="B160" s="103"/>
      <c r="C160" s="103"/>
      <c r="D160" s="103"/>
      <c r="E160" s="103"/>
      <c r="F160" s="103"/>
      <c r="G160" s="103"/>
      <c r="H160" s="103"/>
      <c r="I160" s="103"/>
    </row>
    <row r="161" spans="1:9" ht="13.2" x14ac:dyDescent="0.25">
      <c r="A161" s="103"/>
      <c r="B161" s="103"/>
      <c r="C161" s="103"/>
      <c r="D161" s="103"/>
      <c r="E161" s="103"/>
      <c r="F161" s="103"/>
      <c r="G161" s="103"/>
      <c r="H161" s="103"/>
      <c r="I161" s="103"/>
    </row>
    <row r="162" spans="1:9" ht="13.2" x14ac:dyDescent="0.25">
      <c r="A162" s="103"/>
      <c r="B162" s="103"/>
      <c r="C162" s="103"/>
      <c r="D162" s="103"/>
      <c r="E162" s="103"/>
      <c r="F162" s="103"/>
      <c r="G162" s="103"/>
      <c r="H162" s="103"/>
      <c r="I162" s="103"/>
    </row>
    <row r="163" spans="1:9" ht="13.2" x14ac:dyDescent="0.25">
      <c r="A163" s="103"/>
      <c r="B163" s="103"/>
      <c r="C163" s="103"/>
      <c r="D163" s="103"/>
      <c r="E163" s="103"/>
      <c r="F163" s="103"/>
      <c r="G163" s="103"/>
      <c r="H163" s="103"/>
      <c r="I163" s="103"/>
    </row>
    <row r="164" spans="1:9" ht="13.2" x14ac:dyDescent="0.25">
      <c r="A164" s="103"/>
      <c r="B164" s="103"/>
      <c r="C164" s="103"/>
      <c r="D164" s="103"/>
      <c r="E164" s="103"/>
      <c r="F164" s="103"/>
      <c r="G164" s="103"/>
      <c r="H164" s="103"/>
      <c r="I164" s="103"/>
    </row>
    <row r="165" spans="1:9" ht="13.2" x14ac:dyDescent="0.25">
      <c r="A165" s="103"/>
      <c r="B165" s="103"/>
      <c r="C165" s="103"/>
      <c r="D165" s="103"/>
      <c r="E165" s="103"/>
      <c r="F165" s="103"/>
      <c r="G165" s="103"/>
      <c r="H165" s="103"/>
      <c r="I165" s="103"/>
    </row>
    <row r="166" spans="1:9" ht="13.2" x14ac:dyDescent="0.25">
      <c r="A166" s="103"/>
      <c r="B166" s="103"/>
      <c r="C166" s="103"/>
      <c r="D166" s="103"/>
      <c r="E166" s="103"/>
      <c r="F166" s="103"/>
      <c r="G166" s="103"/>
      <c r="H166" s="103"/>
      <c r="I166" s="103"/>
    </row>
    <row r="167" spans="1:9" ht="13.2" x14ac:dyDescent="0.25">
      <c r="A167" s="103"/>
      <c r="B167" s="103"/>
      <c r="C167" s="103"/>
      <c r="D167" s="103"/>
      <c r="E167" s="103"/>
      <c r="F167" s="103"/>
      <c r="G167" s="103"/>
      <c r="H167" s="103"/>
      <c r="I167" s="103"/>
    </row>
  </sheetData>
  <sheetProtection algorithmName="SHA-512" hashValue="gJd8+6Jq5H8DUPmmgKfOtUp582Ugpya663sx8JBQxvquT0FmuyGKaleqA57Nu66FtXDGeC0RPb+SNCzB5lRdog==" saltValue="OXsGEo4laqsixZujaXKXOw==" spinCount="100000" sheet="1" objects="1" scenarios="1"/>
  <mergeCells count="14">
    <mergeCell ref="D95:E95"/>
    <mergeCell ref="D96:E96"/>
    <mergeCell ref="A19:I19"/>
    <mergeCell ref="A26:I26"/>
    <mergeCell ref="A90:I90"/>
    <mergeCell ref="A93:I93"/>
    <mergeCell ref="A94:B94"/>
    <mergeCell ref="G94:I94"/>
    <mergeCell ref="A13:I13"/>
    <mergeCell ref="A5:I5"/>
    <mergeCell ref="A6:A7"/>
    <mergeCell ref="B6:D6"/>
    <mergeCell ref="E6:H6"/>
    <mergeCell ref="I6:I7"/>
  </mergeCells>
  <conditionalFormatting sqref="B16:H18">
    <cfRule type="cellIs" dxfId="19" priority="2" operator="equal">
      <formula>0</formula>
    </cfRule>
  </conditionalFormatting>
  <conditionalFormatting sqref="B9:H11">
    <cfRule type="cellIs" dxfId="18" priority="1" operator="equal">
      <formula>0</formula>
    </cfRule>
  </conditionalFormatting>
  <pageMargins left="0.7" right="0.7" top="0.75" bottom="0.75" header="0.3" footer="0.3"/>
  <pageSetup orientation="portrait" r:id="rId1"/>
  <ignoredErrors>
    <ignoredError sqref="B16:I16 B17:I18 B21:I25 B39:I48 B50:I56 B58:I6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56AC5-37AB-4132-8985-7E1BB780CA4E}">
  <dimension ref="A1:XFC167"/>
  <sheetViews>
    <sheetView workbookViewId="0">
      <selection activeCell="E3" sqref="E3"/>
    </sheetView>
  </sheetViews>
  <sheetFormatPr baseColWidth="10" defaultColWidth="0" defaultRowHeight="12" customHeight="1" x14ac:dyDescent="0.25"/>
  <cols>
    <col min="1" max="1" width="32" style="1" customWidth="1"/>
    <col min="2" max="2" width="11.44140625" style="1" customWidth="1"/>
    <col min="3" max="5" width="11.6640625" style="1" customWidth="1"/>
    <col min="6" max="6" width="11.44140625" style="1" customWidth="1"/>
    <col min="7" max="7" width="11.109375" style="1" customWidth="1"/>
    <col min="8" max="8" width="13.88671875" style="1" customWidth="1"/>
    <col min="9" max="9" width="8.6640625" style="1" customWidth="1"/>
    <col min="10" max="70" width="11.44140625" style="1" hidden="1" customWidth="1"/>
    <col min="71" max="2467" width="0" style="1" hidden="1" customWidth="1"/>
    <col min="2468" max="2484" width="11.44140625" style="1" hidden="1" customWidth="1"/>
    <col min="2485" max="16383" width="11.44140625" style="1" hidden="1"/>
    <col min="16384" max="16384" width="1.88671875" style="1" hidden="1" customWidth="1"/>
  </cols>
  <sheetData>
    <row r="1" spans="1:9" ht="13.2" x14ac:dyDescent="0.25"/>
    <row r="2" spans="1:9" ht="13.8" x14ac:dyDescent="0.25">
      <c r="B2" s="8"/>
      <c r="C2" s="62"/>
      <c r="D2" s="63" t="s">
        <v>0</v>
      </c>
      <c r="E2" s="62"/>
      <c r="F2" s="8"/>
      <c r="G2" s="8"/>
      <c r="H2" s="8"/>
      <c r="I2" s="8"/>
    </row>
    <row r="3" spans="1:9" ht="14.4" x14ac:dyDescent="0.25">
      <c r="B3" s="72"/>
      <c r="D3" s="72" t="str">
        <f>INDICE!D3 &amp;" "&amp; INDICE!D4</f>
        <v>Producción de servicio de odontología Julio 2019</v>
      </c>
      <c r="E3" s="72"/>
      <c r="F3" s="72"/>
      <c r="G3" s="72"/>
      <c r="H3" s="42"/>
      <c r="I3" s="72"/>
    </row>
    <row r="4" spans="1:9" ht="13.2" x14ac:dyDescent="0.25">
      <c r="B4" s="72"/>
      <c r="C4" s="72"/>
      <c r="D4" s="72" t="str">
        <f>INDICE!C10</f>
        <v>Región Metropolitana</v>
      </c>
      <c r="E4" s="72"/>
      <c r="F4" s="72"/>
      <c r="G4" s="72"/>
      <c r="H4" s="72"/>
      <c r="I4" s="72"/>
    </row>
    <row r="5" spans="1:9" ht="13.8" thickBot="1" x14ac:dyDescent="0.3">
      <c r="A5" s="114"/>
      <c r="B5" s="114"/>
      <c r="C5" s="114"/>
      <c r="D5" s="114"/>
      <c r="E5" s="114"/>
      <c r="F5" s="114"/>
      <c r="G5" s="114"/>
      <c r="H5" s="114"/>
      <c r="I5" s="114"/>
    </row>
    <row r="6" spans="1:9" ht="15" customHeight="1" thickBot="1" x14ac:dyDescent="0.3">
      <c r="A6" s="115" t="s">
        <v>94</v>
      </c>
      <c r="B6" s="124" t="s">
        <v>1</v>
      </c>
      <c r="C6" s="124"/>
      <c r="D6" s="125"/>
      <c r="E6" s="126" t="s">
        <v>2</v>
      </c>
      <c r="F6" s="124"/>
      <c r="G6" s="124"/>
      <c r="H6" s="124"/>
      <c r="I6" s="115" t="s">
        <v>7</v>
      </c>
    </row>
    <row r="7" spans="1:9" ht="13.8" thickTop="1" x14ac:dyDescent="0.25">
      <c r="A7" s="116"/>
      <c r="B7" s="59" t="s">
        <v>3</v>
      </c>
      <c r="C7" s="60" t="s">
        <v>4</v>
      </c>
      <c r="D7" s="61" t="s">
        <v>5</v>
      </c>
      <c r="E7" s="59" t="s">
        <v>3</v>
      </c>
      <c r="F7" s="60" t="s">
        <v>4</v>
      </c>
      <c r="G7" s="60" t="s">
        <v>5</v>
      </c>
      <c r="H7" s="61" t="s">
        <v>6</v>
      </c>
      <c r="I7" s="116"/>
    </row>
    <row r="8" spans="1:9" ht="13.2" x14ac:dyDescent="0.25">
      <c r="A8" s="19" t="s">
        <v>8</v>
      </c>
      <c r="B8" s="20">
        <f>B9+B12</f>
        <v>254</v>
      </c>
      <c r="C8" s="21">
        <f t="shared" ref="C8:H8" si="0">SUM(C9:C11)</f>
        <v>982</v>
      </c>
      <c r="D8" s="38">
        <f t="shared" si="0"/>
        <v>3423</v>
      </c>
      <c r="E8" s="34">
        <f t="shared" si="0"/>
        <v>290</v>
      </c>
      <c r="F8" s="23">
        <f t="shared" si="0"/>
        <v>1016</v>
      </c>
      <c r="G8" s="23">
        <f t="shared" si="0"/>
        <v>8205</v>
      </c>
      <c r="H8" s="27">
        <f t="shared" si="0"/>
        <v>11</v>
      </c>
      <c r="I8" s="32">
        <f>SUM(B8:H8)</f>
        <v>14181</v>
      </c>
    </row>
    <row r="9" spans="1:9" ht="13.2" x14ac:dyDescent="0.25">
      <c r="A9" s="50" t="s">
        <v>95</v>
      </c>
      <c r="B9" s="51">
        <v>126</v>
      </c>
      <c r="C9" s="52">
        <v>421</v>
      </c>
      <c r="D9" s="53">
        <v>1100</v>
      </c>
      <c r="E9" s="54">
        <v>152</v>
      </c>
      <c r="F9" s="55">
        <v>482</v>
      </c>
      <c r="G9" s="55">
        <v>2299</v>
      </c>
      <c r="H9" s="56">
        <v>5</v>
      </c>
      <c r="I9" s="57">
        <v>4585</v>
      </c>
    </row>
    <row r="10" spans="1:9" ht="13.2" x14ac:dyDescent="0.25">
      <c r="A10" s="15" t="s">
        <v>97</v>
      </c>
      <c r="B10" s="9">
        <v>66</v>
      </c>
      <c r="C10" s="10">
        <v>372</v>
      </c>
      <c r="D10" s="37">
        <v>1546</v>
      </c>
      <c r="E10" s="33">
        <v>77</v>
      </c>
      <c r="F10" s="22">
        <v>368</v>
      </c>
      <c r="G10" s="22">
        <v>4546</v>
      </c>
      <c r="H10" s="26">
        <v>3</v>
      </c>
      <c r="I10" s="30">
        <v>6978</v>
      </c>
    </row>
    <row r="11" spans="1:9" ht="13.2" x14ac:dyDescent="0.25">
      <c r="A11" s="15" t="s">
        <v>98</v>
      </c>
      <c r="B11" s="9">
        <v>62</v>
      </c>
      <c r="C11" s="10">
        <v>189</v>
      </c>
      <c r="D11" s="37">
        <v>777</v>
      </c>
      <c r="E11" s="33">
        <v>61</v>
      </c>
      <c r="F11" s="22">
        <v>166</v>
      </c>
      <c r="G11" s="22">
        <v>1360</v>
      </c>
      <c r="H11" s="26">
        <v>3</v>
      </c>
      <c r="I11" s="30">
        <v>2618</v>
      </c>
    </row>
    <row r="12" spans="1:9" ht="13.2" x14ac:dyDescent="0.25">
      <c r="A12" s="50" t="s">
        <v>96</v>
      </c>
      <c r="B12" s="51">
        <v>128</v>
      </c>
      <c r="C12" s="52">
        <v>561</v>
      </c>
      <c r="D12" s="53">
        <v>2323</v>
      </c>
      <c r="E12" s="54">
        <v>138</v>
      </c>
      <c r="F12" s="55">
        <v>534</v>
      </c>
      <c r="G12" s="55">
        <v>5906</v>
      </c>
      <c r="H12" s="56">
        <v>6</v>
      </c>
      <c r="I12" s="58">
        <v>9596</v>
      </c>
    </row>
    <row r="13" spans="1:9" ht="6" customHeight="1" x14ac:dyDescent="0.25">
      <c r="A13" s="111"/>
      <c r="B13" s="112"/>
      <c r="C13" s="112"/>
      <c r="D13" s="112"/>
      <c r="E13" s="112"/>
      <c r="F13" s="112"/>
      <c r="G13" s="112"/>
      <c r="H13" s="112"/>
      <c r="I13" s="113"/>
    </row>
    <row r="14" spans="1:9" s="65" customFormat="1" ht="28.5" customHeight="1" x14ac:dyDescent="0.25">
      <c r="A14" s="68" t="s">
        <v>100</v>
      </c>
      <c r="B14" s="69">
        <f>B15+B20+B27</f>
        <v>724</v>
      </c>
      <c r="C14" s="69">
        <f t="shared" ref="C14:I14" si="1">C15+C20+C27</f>
        <v>2928</v>
      </c>
      <c r="D14" s="69">
        <f t="shared" si="1"/>
        <v>9291</v>
      </c>
      <c r="E14" s="69">
        <f t="shared" si="1"/>
        <v>844</v>
      </c>
      <c r="F14" s="69">
        <f t="shared" si="1"/>
        <v>2942</v>
      </c>
      <c r="G14" s="69">
        <f t="shared" si="1"/>
        <v>21234</v>
      </c>
      <c r="H14" s="69">
        <f t="shared" si="1"/>
        <v>48</v>
      </c>
      <c r="I14" s="69">
        <f t="shared" si="1"/>
        <v>38011</v>
      </c>
    </row>
    <row r="15" spans="1:9" ht="13.2" x14ac:dyDescent="0.25">
      <c r="A15" s="19" t="s">
        <v>12</v>
      </c>
      <c r="B15" s="20">
        <f t="shared" ref="B15:H15" si="2">SUM(B16:B18)</f>
        <v>223</v>
      </c>
      <c r="C15" s="21">
        <f t="shared" si="2"/>
        <v>849</v>
      </c>
      <c r="D15" s="38">
        <f t="shared" si="2"/>
        <v>2936</v>
      </c>
      <c r="E15" s="34">
        <f t="shared" si="2"/>
        <v>262</v>
      </c>
      <c r="F15" s="23">
        <f t="shared" si="2"/>
        <v>852</v>
      </c>
      <c r="G15" s="23">
        <f t="shared" si="2"/>
        <v>6802</v>
      </c>
      <c r="H15" s="27">
        <f t="shared" si="2"/>
        <v>11</v>
      </c>
      <c r="I15" s="32">
        <f>SUM(B15:H15)</f>
        <v>11935</v>
      </c>
    </row>
    <row r="16" spans="1:9" ht="13.2" x14ac:dyDescent="0.25">
      <c r="A16" s="16" t="s">
        <v>9</v>
      </c>
      <c r="B16" s="11">
        <v>154</v>
      </c>
      <c r="C16" s="12">
        <v>535</v>
      </c>
      <c r="D16" s="39">
        <v>1573</v>
      </c>
      <c r="E16" s="35">
        <v>169</v>
      </c>
      <c r="F16" s="24">
        <v>515</v>
      </c>
      <c r="G16" s="24">
        <v>3541</v>
      </c>
      <c r="H16" s="28">
        <v>11</v>
      </c>
      <c r="I16" s="30">
        <v>6498</v>
      </c>
    </row>
    <row r="17" spans="1:9" ht="13.2" x14ac:dyDescent="0.25">
      <c r="A17" s="16" t="s">
        <v>10</v>
      </c>
      <c r="B17" s="11">
        <v>67</v>
      </c>
      <c r="C17" s="12">
        <v>302</v>
      </c>
      <c r="D17" s="39">
        <v>1336</v>
      </c>
      <c r="E17" s="35">
        <v>90</v>
      </c>
      <c r="F17" s="24">
        <v>325</v>
      </c>
      <c r="G17" s="24">
        <v>3192</v>
      </c>
      <c r="H17" s="28">
        <v>0</v>
      </c>
      <c r="I17" s="30">
        <v>5312</v>
      </c>
    </row>
    <row r="18" spans="1:9" ht="13.2" x14ac:dyDescent="0.25">
      <c r="A18" s="16" t="s">
        <v>11</v>
      </c>
      <c r="B18" s="11">
        <v>2</v>
      </c>
      <c r="C18" s="12">
        <v>12</v>
      </c>
      <c r="D18" s="39">
        <v>27</v>
      </c>
      <c r="E18" s="35">
        <v>3</v>
      </c>
      <c r="F18" s="24">
        <v>12</v>
      </c>
      <c r="G18" s="24">
        <v>69</v>
      </c>
      <c r="H18" s="28">
        <v>0</v>
      </c>
      <c r="I18" s="30">
        <v>125</v>
      </c>
    </row>
    <row r="19" spans="1:9" ht="6" customHeight="1" x14ac:dyDescent="0.25">
      <c r="A19" s="111"/>
      <c r="B19" s="112"/>
      <c r="C19" s="112"/>
      <c r="D19" s="112"/>
      <c r="E19" s="112"/>
      <c r="F19" s="112"/>
      <c r="G19" s="112"/>
      <c r="H19" s="112"/>
      <c r="I19" s="113"/>
    </row>
    <row r="20" spans="1:9" ht="13.2" x14ac:dyDescent="0.25">
      <c r="A20" s="19" t="s">
        <v>93</v>
      </c>
      <c r="B20" s="20">
        <f t="shared" ref="B20:H20" si="3">SUM(B21:B25)</f>
        <v>214</v>
      </c>
      <c r="C20" s="20">
        <f t="shared" si="3"/>
        <v>837</v>
      </c>
      <c r="D20" s="20">
        <f t="shared" si="3"/>
        <v>2905</v>
      </c>
      <c r="E20" s="20">
        <f t="shared" si="3"/>
        <v>267</v>
      </c>
      <c r="F20" s="20">
        <f t="shared" si="3"/>
        <v>834</v>
      </c>
      <c r="G20" s="20">
        <f t="shared" si="3"/>
        <v>6499</v>
      </c>
      <c r="H20" s="20">
        <f t="shared" si="3"/>
        <v>13</v>
      </c>
      <c r="I20" s="32">
        <f>SUM(B20:H20)</f>
        <v>11569</v>
      </c>
    </row>
    <row r="21" spans="1:9" ht="13.2" x14ac:dyDescent="0.25">
      <c r="A21" s="16" t="s">
        <v>13</v>
      </c>
      <c r="B21" s="11">
        <v>179</v>
      </c>
      <c r="C21" s="12">
        <v>683</v>
      </c>
      <c r="D21" s="39">
        <v>2429</v>
      </c>
      <c r="E21" s="35">
        <v>222</v>
      </c>
      <c r="F21" s="24">
        <v>705</v>
      </c>
      <c r="G21" s="24">
        <v>5784</v>
      </c>
      <c r="H21" s="28">
        <v>10</v>
      </c>
      <c r="I21" s="30">
        <v>10012</v>
      </c>
    </row>
    <row r="22" spans="1:9" ht="13.2" x14ac:dyDescent="0.25">
      <c r="A22" s="17" t="s">
        <v>14</v>
      </c>
      <c r="B22" s="11">
        <v>12</v>
      </c>
      <c r="C22" s="12">
        <v>35</v>
      </c>
      <c r="D22" s="39">
        <v>128</v>
      </c>
      <c r="E22" s="35">
        <v>16</v>
      </c>
      <c r="F22" s="24">
        <v>33</v>
      </c>
      <c r="G22" s="24">
        <v>212</v>
      </c>
      <c r="H22" s="28">
        <v>0</v>
      </c>
      <c r="I22" s="30">
        <v>436</v>
      </c>
    </row>
    <row r="23" spans="1:9" ht="13.2" x14ac:dyDescent="0.25">
      <c r="A23" s="18" t="s">
        <v>15</v>
      </c>
      <c r="B23" s="11">
        <v>11</v>
      </c>
      <c r="C23" s="12">
        <v>23</v>
      </c>
      <c r="D23" s="39">
        <v>50</v>
      </c>
      <c r="E23" s="35">
        <v>6</v>
      </c>
      <c r="F23" s="24">
        <v>23</v>
      </c>
      <c r="G23" s="24">
        <v>97</v>
      </c>
      <c r="H23" s="28">
        <v>1</v>
      </c>
      <c r="I23" s="30">
        <v>211</v>
      </c>
    </row>
    <row r="24" spans="1:9" ht="13.2" x14ac:dyDescent="0.25">
      <c r="A24" s="18" t="s">
        <v>16</v>
      </c>
      <c r="B24" s="11">
        <v>1</v>
      </c>
      <c r="C24" s="12">
        <v>0</v>
      </c>
      <c r="D24" s="39">
        <v>4</v>
      </c>
      <c r="E24" s="35">
        <v>0</v>
      </c>
      <c r="F24" s="24">
        <v>0</v>
      </c>
      <c r="G24" s="24">
        <v>1</v>
      </c>
      <c r="H24" s="28">
        <v>0</v>
      </c>
      <c r="I24" s="30">
        <v>6</v>
      </c>
    </row>
    <row r="25" spans="1:9" ht="13.2" x14ac:dyDescent="0.25">
      <c r="A25" s="18" t="s">
        <v>17</v>
      </c>
      <c r="B25" s="11">
        <v>11</v>
      </c>
      <c r="C25" s="12">
        <v>96</v>
      </c>
      <c r="D25" s="39">
        <v>294</v>
      </c>
      <c r="E25" s="35">
        <v>23</v>
      </c>
      <c r="F25" s="24">
        <v>73</v>
      </c>
      <c r="G25" s="24">
        <v>405</v>
      </c>
      <c r="H25" s="28">
        <v>2</v>
      </c>
      <c r="I25" s="30">
        <v>904</v>
      </c>
    </row>
    <row r="26" spans="1:9" ht="6" customHeight="1" x14ac:dyDescent="0.25">
      <c r="A26" s="111"/>
      <c r="B26" s="112"/>
      <c r="C26" s="112"/>
      <c r="D26" s="112"/>
      <c r="E26" s="112"/>
      <c r="F26" s="112"/>
      <c r="G26" s="112"/>
      <c r="H26" s="112"/>
      <c r="I26" s="113"/>
    </row>
    <row r="27" spans="1:9" s="2" customFormat="1" ht="13.2" x14ac:dyDescent="0.25">
      <c r="A27" s="19" t="s">
        <v>75</v>
      </c>
      <c r="B27" s="20">
        <f>SUM(B85,B68,B57,B49,B38,B28)</f>
        <v>287</v>
      </c>
      <c r="C27" s="20">
        <f t="shared" ref="C27:I27" si="4">SUM(C85,C68,C57,C49,C38,C28)</f>
        <v>1242</v>
      </c>
      <c r="D27" s="20">
        <f t="shared" si="4"/>
        <v>3450</v>
      </c>
      <c r="E27" s="20">
        <f t="shared" si="4"/>
        <v>315</v>
      </c>
      <c r="F27" s="20">
        <f t="shared" si="4"/>
        <v>1256</v>
      </c>
      <c r="G27" s="20">
        <f t="shared" si="4"/>
        <v>7933</v>
      </c>
      <c r="H27" s="20">
        <f t="shared" si="4"/>
        <v>24</v>
      </c>
      <c r="I27" s="20">
        <f t="shared" si="4"/>
        <v>14507</v>
      </c>
    </row>
    <row r="28" spans="1:9" ht="13.2" x14ac:dyDescent="0.25">
      <c r="A28" s="64" t="s">
        <v>18</v>
      </c>
      <c r="B28" s="51">
        <f>SUM(B29:B37)</f>
        <v>151</v>
      </c>
      <c r="C28" s="52">
        <f t="shared" ref="C28:H28" si="5">SUM(C29:C37)</f>
        <v>544</v>
      </c>
      <c r="D28" s="53">
        <f t="shared" si="5"/>
        <v>1213</v>
      </c>
      <c r="E28" s="54">
        <f t="shared" si="5"/>
        <v>141</v>
      </c>
      <c r="F28" s="55">
        <f t="shared" si="5"/>
        <v>590</v>
      </c>
      <c r="G28" s="55">
        <f t="shared" si="5"/>
        <v>2816</v>
      </c>
      <c r="H28" s="56">
        <f t="shared" si="5"/>
        <v>14</v>
      </c>
      <c r="I28" s="58">
        <f>SUM(I29:I37)</f>
        <v>5469</v>
      </c>
    </row>
    <row r="29" spans="1:9" ht="13.2" x14ac:dyDescent="0.25">
      <c r="A29" s="16" t="s">
        <v>77</v>
      </c>
      <c r="B29" s="13">
        <v>43</v>
      </c>
      <c r="C29" s="14">
        <v>137</v>
      </c>
      <c r="D29" s="40">
        <v>330</v>
      </c>
      <c r="E29" s="36">
        <v>29</v>
      </c>
      <c r="F29" s="25">
        <v>170</v>
      </c>
      <c r="G29" s="25">
        <v>1250</v>
      </c>
      <c r="H29" s="29">
        <v>0</v>
      </c>
      <c r="I29" s="31">
        <v>1959</v>
      </c>
    </row>
    <row r="30" spans="1:9" ht="13.2" x14ac:dyDescent="0.25">
      <c r="A30" s="16" t="s">
        <v>19</v>
      </c>
      <c r="B30" s="11">
        <v>56</v>
      </c>
      <c r="C30" s="12">
        <v>222</v>
      </c>
      <c r="D30" s="39">
        <v>590</v>
      </c>
      <c r="E30" s="35">
        <v>67</v>
      </c>
      <c r="F30" s="24">
        <v>203</v>
      </c>
      <c r="G30" s="24">
        <v>960</v>
      </c>
      <c r="H30" s="28">
        <v>6</v>
      </c>
      <c r="I30" s="30">
        <v>2104</v>
      </c>
    </row>
    <row r="31" spans="1:9" ht="13.2" x14ac:dyDescent="0.25">
      <c r="A31" s="16" t="s">
        <v>20</v>
      </c>
      <c r="B31" s="11">
        <v>27</v>
      </c>
      <c r="C31" s="12">
        <v>95</v>
      </c>
      <c r="D31" s="39">
        <v>218</v>
      </c>
      <c r="E31" s="35">
        <v>22</v>
      </c>
      <c r="F31" s="24">
        <v>109</v>
      </c>
      <c r="G31" s="24">
        <v>403</v>
      </c>
      <c r="H31" s="28">
        <v>4</v>
      </c>
      <c r="I31" s="30">
        <v>878</v>
      </c>
    </row>
    <row r="32" spans="1:9" ht="13.2" x14ac:dyDescent="0.25">
      <c r="A32" s="16" t="s">
        <v>21</v>
      </c>
      <c r="B32" s="11">
        <v>22</v>
      </c>
      <c r="C32" s="12">
        <v>75</v>
      </c>
      <c r="D32" s="39">
        <v>63</v>
      </c>
      <c r="E32" s="35">
        <v>18</v>
      </c>
      <c r="F32" s="24">
        <v>81</v>
      </c>
      <c r="G32" s="24">
        <v>171</v>
      </c>
      <c r="H32" s="28">
        <v>4</v>
      </c>
      <c r="I32" s="30">
        <v>434</v>
      </c>
    </row>
    <row r="33" spans="1:9" ht="13.2" x14ac:dyDescent="0.25">
      <c r="A33" s="16" t="s">
        <v>22</v>
      </c>
      <c r="B33" s="11">
        <v>1</v>
      </c>
      <c r="C33" s="12">
        <v>1</v>
      </c>
      <c r="D33" s="39">
        <v>2</v>
      </c>
      <c r="E33" s="35">
        <v>0</v>
      </c>
      <c r="F33" s="24">
        <v>2</v>
      </c>
      <c r="G33" s="24">
        <v>5</v>
      </c>
      <c r="H33" s="28">
        <v>0</v>
      </c>
      <c r="I33" s="30">
        <v>11</v>
      </c>
    </row>
    <row r="34" spans="1:9" ht="13.2" x14ac:dyDescent="0.25">
      <c r="A34" s="16" t="s">
        <v>23</v>
      </c>
      <c r="B34" s="11">
        <v>2</v>
      </c>
      <c r="C34" s="12">
        <v>4</v>
      </c>
      <c r="D34" s="39">
        <v>0</v>
      </c>
      <c r="E34" s="35">
        <v>0</v>
      </c>
      <c r="F34" s="24">
        <v>0</v>
      </c>
      <c r="G34" s="24">
        <v>0</v>
      </c>
      <c r="H34" s="28">
        <v>0</v>
      </c>
      <c r="I34" s="30">
        <v>6</v>
      </c>
    </row>
    <row r="35" spans="1:9" ht="13.2" x14ac:dyDescent="0.25">
      <c r="A35" s="16" t="s">
        <v>24</v>
      </c>
      <c r="B35" s="11">
        <v>0</v>
      </c>
      <c r="C35" s="12">
        <v>8</v>
      </c>
      <c r="D35" s="39">
        <v>1</v>
      </c>
      <c r="E35" s="35">
        <v>5</v>
      </c>
      <c r="F35" s="24">
        <v>22</v>
      </c>
      <c r="G35" s="24">
        <v>15</v>
      </c>
      <c r="H35" s="28">
        <v>0</v>
      </c>
      <c r="I35" s="30">
        <v>51</v>
      </c>
    </row>
    <row r="36" spans="1:9" ht="13.2" x14ac:dyDescent="0.25">
      <c r="A36" s="16" t="s">
        <v>25</v>
      </c>
      <c r="B36" s="11">
        <v>0</v>
      </c>
      <c r="C36" s="12">
        <v>2</v>
      </c>
      <c r="D36" s="39">
        <v>8</v>
      </c>
      <c r="E36" s="35">
        <v>0</v>
      </c>
      <c r="F36" s="24">
        <v>3</v>
      </c>
      <c r="G36" s="24">
        <v>12</v>
      </c>
      <c r="H36" s="28">
        <v>0</v>
      </c>
      <c r="I36" s="30">
        <v>25</v>
      </c>
    </row>
    <row r="37" spans="1:9" ht="13.2" x14ac:dyDescent="0.25">
      <c r="A37" s="16" t="s">
        <v>26</v>
      </c>
      <c r="B37" s="11">
        <v>0</v>
      </c>
      <c r="C37" s="12">
        <v>0</v>
      </c>
      <c r="D37" s="39">
        <v>1</v>
      </c>
      <c r="E37" s="35">
        <v>0</v>
      </c>
      <c r="F37" s="24">
        <v>0</v>
      </c>
      <c r="G37" s="24">
        <v>0</v>
      </c>
      <c r="H37" s="28">
        <v>0</v>
      </c>
      <c r="I37" s="30">
        <v>1</v>
      </c>
    </row>
    <row r="38" spans="1:9" ht="13.2" x14ac:dyDescent="0.25">
      <c r="A38" s="64" t="s">
        <v>27</v>
      </c>
      <c r="B38" s="51">
        <f>SUM(B39:B48)</f>
        <v>5</v>
      </c>
      <c r="C38" s="52">
        <f t="shared" ref="C38:I38" si="6">SUM(C39:C48)</f>
        <v>53</v>
      </c>
      <c r="D38" s="53">
        <f t="shared" si="6"/>
        <v>440</v>
      </c>
      <c r="E38" s="54">
        <f t="shared" si="6"/>
        <v>2</v>
      </c>
      <c r="F38" s="55">
        <f t="shared" si="6"/>
        <v>49</v>
      </c>
      <c r="G38" s="55">
        <f t="shared" si="6"/>
        <v>985</v>
      </c>
      <c r="H38" s="56">
        <f t="shared" si="6"/>
        <v>3</v>
      </c>
      <c r="I38" s="58">
        <f t="shared" si="6"/>
        <v>1537</v>
      </c>
    </row>
    <row r="39" spans="1:9" ht="13.2" x14ac:dyDescent="0.25">
      <c r="A39" s="16" t="s">
        <v>78</v>
      </c>
      <c r="B39" s="13">
        <v>5</v>
      </c>
      <c r="C39" s="14">
        <v>33</v>
      </c>
      <c r="D39" s="40">
        <v>201</v>
      </c>
      <c r="E39" s="36">
        <v>2</v>
      </c>
      <c r="F39" s="25">
        <v>37</v>
      </c>
      <c r="G39" s="25">
        <v>677</v>
      </c>
      <c r="H39" s="29">
        <v>0</v>
      </c>
      <c r="I39" s="31">
        <v>955</v>
      </c>
    </row>
    <row r="40" spans="1:9" ht="13.2" x14ac:dyDescent="0.25">
      <c r="A40" s="16" t="s">
        <v>28</v>
      </c>
      <c r="B40" s="11">
        <v>0</v>
      </c>
      <c r="C40" s="12">
        <v>3</v>
      </c>
      <c r="D40" s="39">
        <v>34</v>
      </c>
      <c r="E40" s="35">
        <v>0</v>
      </c>
      <c r="F40" s="24">
        <v>1</v>
      </c>
      <c r="G40" s="24">
        <v>36</v>
      </c>
      <c r="H40" s="28">
        <v>1</v>
      </c>
      <c r="I40" s="30">
        <v>75</v>
      </c>
    </row>
    <row r="41" spans="1:9" ht="13.2" x14ac:dyDescent="0.25">
      <c r="A41" s="16" t="s">
        <v>29</v>
      </c>
      <c r="B41" s="11">
        <v>0</v>
      </c>
      <c r="C41" s="12">
        <v>16</v>
      </c>
      <c r="D41" s="39">
        <v>141</v>
      </c>
      <c r="E41" s="35">
        <v>0</v>
      </c>
      <c r="F41" s="24">
        <v>10</v>
      </c>
      <c r="G41" s="24">
        <v>167</v>
      </c>
      <c r="H41" s="28">
        <v>1</v>
      </c>
      <c r="I41" s="30">
        <v>335</v>
      </c>
    </row>
    <row r="42" spans="1:9" ht="13.2" x14ac:dyDescent="0.25">
      <c r="A42" s="16" t="s">
        <v>30</v>
      </c>
      <c r="B42" s="11">
        <v>0</v>
      </c>
      <c r="C42" s="12">
        <v>1</v>
      </c>
      <c r="D42" s="39">
        <v>57</v>
      </c>
      <c r="E42" s="35">
        <v>0</v>
      </c>
      <c r="F42" s="24">
        <v>1</v>
      </c>
      <c r="G42" s="24">
        <v>94</v>
      </c>
      <c r="H42" s="28">
        <v>1</v>
      </c>
      <c r="I42" s="30">
        <v>154</v>
      </c>
    </row>
    <row r="43" spans="1:9" ht="13.2" x14ac:dyDescent="0.25">
      <c r="A43" s="16" t="s">
        <v>31</v>
      </c>
      <c r="B43" s="11">
        <v>0</v>
      </c>
      <c r="C43" s="12">
        <v>0</v>
      </c>
      <c r="D43" s="39">
        <v>5</v>
      </c>
      <c r="E43" s="35">
        <v>0</v>
      </c>
      <c r="F43" s="24">
        <v>0</v>
      </c>
      <c r="G43" s="24">
        <v>9</v>
      </c>
      <c r="H43" s="28">
        <v>0</v>
      </c>
      <c r="I43" s="30">
        <v>14</v>
      </c>
    </row>
    <row r="44" spans="1:9" ht="13.2" x14ac:dyDescent="0.25">
      <c r="A44" s="16" t="s">
        <v>32</v>
      </c>
      <c r="B44" s="11">
        <v>0</v>
      </c>
      <c r="C44" s="12">
        <v>0</v>
      </c>
      <c r="D44" s="39">
        <v>0</v>
      </c>
      <c r="E44" s="35">
        <v>0</v>
      </c>
      <c r="F44" s="24">
        <v>0</v>
      </c>
      <c r="G44" s="24">
        <v>0</v>
      </c>
      <c r="H44" s="28">
        <v>0</v>
      </c>
      <c r="I44" s="30">
        <v>0</v>
      </c>
    </row>
    <row r="45" spans="1:9" ht="13.2" x14ac:dyDescent="0.25">
      <c r="A45" s="16" t="s">
        <v>33</v>
      </c>
      <c r="B45" s="11">
        <v>0</v>
      </c>
      <c r="C45" s="12">
        <v>0</v>
      </c>
      <c r="D45" s="39">
        <v>0</v>
      </c>
      <c r="E45" s="35">
        <v>0</v>
      </c>
      <c r="F45" s="24">
        <v>0</v>
      </c>
      <c r="G45" s="24">
        <v>0</v>
      </c>
      <c r="H45" s="28">
        <v>0</v>
      </c>
      <c r="I45" s="30">
        <v>0</v>
      </c>
    </row>
    <row r="46" spans="1:9" ht="13.2" x14ac:dyDescent="0.25">
      <c r="A46" s="16" t="s">
        <v>34</v>
      </c>
      <c r="B46" s="11">
        <v>0</v>
      </c>
      <c r="C46" s="12">
        <v>0</v>
      </c>
      <c r="D46" s="39">
        <v>1</v>
      </c>
      <c r="E46" s="35">
        <v>0</v>
      </c>
      <c r="F46" s="24">
        <v>0</v>
      </c>
      <c r="G46" s="24">
        <v>0</v>
      </c>
      <c r="H46" s="28">
        <v>0</v>
      </c>
      <c r="I46" s="30">
        <v>1</v>
      </c>
    </row>
    <row r="47" spans="1:9" ht="13.2" x14ac:dyDescent="0.25">
      <c r="A47" s="16" t="s">
        <v>35</v>
      </c>
      <c r="B47" s="11">
        <v>0</v>
      </c>
      <c r="C47" s="12">
        <v>0</v>
      </c>
      <c r="D47" s="39">
        <v>0</v>
      </c>
      <c r="E47" s="35">
        <v>0</v>
      </c>
      <c r="F47" s="24">
        <v>0</v>
      </c>
      <c r="G47" s="24">
        <v>0</v>
      </c>
      <c r="H47" s="28">
        <v>0</v>
      </c>
      <c r="I47" s="30">
        <v>0</v>
      </c>
    </row>
    <row r="48" spans="1:9" ht="13.2" x14ac:dyDescent="0.25">
      <c r="A48" s="16" t="s">
        <v>36</v>
      </c>
      <c r="B48" s="11">
        <v>0</v>
      </c>
      <c r="C48" s="12">
        <v>0</v>
      </c>
      <c r="D48" s="39">
        <v>1</v>
      </c>
      <c r="E48" s="35">
        <v>0</v>
      </c>
      <c r="F48" s="24">
        <v>0</v>
      </c>
      <c r="G48" s="24">
        <v>2</v>
      </c>
      <c r="H48" s="28">
        <v>0</v>
      </c>
      <c r="I48" s="30">
        <v>3</v>
      </c>
    </row>
    <row r="49" spans="1:9" ht="13.2" x14ac:dyDescent="0.25">
      <c r="A49" s="64" t="s">
        <v>37</v>
      </c>
      <c r="B49" s="51">
        <f>SUM(B50:B56)</f>
        <v>18</v>
      </c>
      <c r="C49" s="52">
        <f t="shared" ref="C49:I49" si="7">SUM(C50:C56)</f>
        <v>78</v>
      </c>
      <c r="D49" s="53">
        <f t="shared" si="7"/>
        <v>248</v>
      </c>
      <c r="E49" s="54">
        <f t="shared" si="7"/>
        <v>34</v>
      </c>
      <c r="F49" s="55">
        <f t="shared" si="7"/>
        <v>67</v>
      </c>
      <c r="G49" s="55">
        <f t="shared" si="7"/>
        <v>597</v>
      </c>
      <c r="H49" s="56">
        <f t="shared" si="7"/>
        <v>0</v>
      </c>
      <c r="I49" s="58">
        <f t="shared" si="7"/>
        <v>1042</v>
      </c>
    </row>
    <row r="50" spans="1:9" ht="13.2" x14ac:dyDescent="0.25">
      <c r="A50" s="16" t="s">
        <v>79</v>
      </c>
      <c r="B50" s="13">
        <v>7</v>
      </c>
      <c r="C50" s="14">
        <v>35</v>
      </c>
      <c r="D50" s="40">
        <v>106</v>
      </c>
      <c r="E50" s="36">
        <v>16</v>
      </c>
      <c r="F50" s="25">
        <v>44</v>
      </c>
      <c r="G50" s="25">
        <v>365</v>
      </c>
      <c r="H50" s="29">
        <v>0</v>
      </c>
      <c r="I50" s="31">
        <v>573</v>
      </c>
    </row>
    <row r="51" spans="1:9" ht="13.2" x14ac:dyDescent="0.25">
      <c r="A51" s="16" t="s">
        <v>38</v>
      </c>
      <c r="B51" s="11">
        <v>2</v>
      </c>
      <c r="C51" s="12">
        <v>15</v>
      </c>
      <c r="D51" s="39">
        <v>70</v>
      </c>
      <c r="E51" s="35">
        <v>7</v>
      </c>
      <c r="F51" s="24">
        <v>13</v>
      </c>
      <c r="G51" s="24">
        <v>113</v>
      </c>
      <c r="H51" s="28">
        <v>0</v>
      </c>
      <c r="I51" s="30">
        <v>220</v>
      </c>
    </row>
    <row r="52" spans="1:9" ht="13.2" x14ac:dyDescent="0.25">
      <c r="A52" s="16" t="s">
        <v>39</v>
      </c>
      <c r="B52" s="11">
        <v>0</v>
      </c>
      <c r="C52" s="12">
        <v>17</v>
      </c>
      <c r="D52" s="39">
        <v>36</v>
      </c>
      <c r="E52" s="35">
        <v>4</v>
      </c>
      <c r="F52" s="24">
        <v>8</v>
      </c>
      <c r="G52" s="24">
        <v>69</v>
      </c>
      <c r="H52" s="28">
        <v>0</v>
      </c>
      <c r="I52" s="30">
        <v>134</v>
      </c>
    </row>
    <row r="53" spans="1:9" ht="13.2" x14ac:dyDescent="0.25">
      <c r="A53" s="16" t="s">
        <v>40</v>
      </c>
      <c r="B53" s="11">
        <v>9</v>
      </c>
      <c r="C53" s="12">
        <v>4</v>
      </c>
      <c r="D53" s="39">
        <v>5</v>
      </c>
      <c r="E53" s="35">
        <v>7</v>
      </c>
      <c r="F53" s="24">
        <v>2</v>
      </c>
      <c r="G53" s="24">
        <v>1</v>
      </c>
      <c r="H53" s="28">
        <v>0</v>
      </c>
      <c r="I53" s="30">
        <v>28</v>
      </c>
    </row>
    <row r="54" spans="1:9" ht="13.2" x14ac:dyDescent="0.25">
      <c r="A54" s="16" t="s">
        <v>41</v>
      </c>
      <c r="B54" s="11">
        <v>0</v>
      </c>
      <c r="C54" s="12">
        <v>5</v>
      </c>
      <c r="D54" s="39">
        <v>22</v>
      </c>
      <c r="E54" s="35">
        <v>0</v>
      </c>
      <c r="F54" s="24">
        <v>0</v>
      </c>
      <c r="G54" s="24">
        <v>31</v>
      </c>
      <c r="H54" s="28">
        <v>0</v>
      </c>
      <c r="I54" s="30">
        <v>58</v>
      </c>
    </row>
    <row r="55" spans="1:9" ht="13.2" x14ac:dyDescent="0.25">
      <c r="A55" s="16" t="s">
        <v>42</v>
      </c>
      <c r="B55" s="11">
        <v>0</v>
      </c>
      <c r="C55" s="12">
        <v>1</v>
      </c>
      <c r="D55" s="39">
        <v>5</v>
      </c>
      <c r="E55" s="35">
        <v>0</v>
      </c>
      <c r="F55" s="24">
        <v>0</v>
      </c>
      <c r="G55" s="24">
        <v>12</v>
      </c>
      <c r="H55" s="28">
        <v>0</v>
      </c>
      <c r="I55" s="30">
        <v>18</v>
      </c>
    </row>
    <row r="56" spans="1:9" ht="13.2" x14ac:dyDescent="0.25">
      <c r="A56" s="16" t="s">
        <v>43</v>
      </c>
      <c r="B56" s="11">
        <v>0</v>
      </c>
      <c r="C56" s="12">
        <v>1</v>
      </c>
      <c r="D56" s="39">
        <v>4</v>
      </c>
      <c r="E56" s="35">
        <v>0</v>
      </c>
      <c r="F56" s="24">
        <v>0</v>
      </c>
      <c r="G56" s="24">
        <v>6</v>
      </c>
      <c r="H56" s="28">
        <v>0</v>
      </c>
      <c r="I56" s="30">
        <v>11</v>
      </c>
    </row>
    <row r="57" spans="1:9" ht="13.2" x14ac:dyDescent="0.25">
      <c r="A57" s="64" t="s">
        <v>44</v>
      </c>
      <c r="B57" s="51">
        <f>SUM(B58:B67)</f>
        <v>34</v>
      </c>
      <c r="C57" s="52">
        <f t="shared" ref="C57:I57" si="8">SUM(C58:C67)</f>
        <v>176</v>
      </c>
      <c r="D57" s="53">
        <f t="shared" si="8"/>
        <v>730</v>
      </c>
      <c r="E57" s="54">
        <f t="shared" si="8"/>
        <v>53</v>
      </c>
      <c r="F57" s="55">
        <f t="shared" si="8"/>
        <v>188</v>
      </c>
      <c r="G57" s="55">
        <f t="shared" si="8"/>
        <v>1969</v>
      </c>
      <c r="H57" s="56">
        <f t="shared" si="8"/>
        <v>7</v>
      </c>
      <c r="I57" s="58">
        <f t="shared" si="8"/>
        <v>3157</v>
      </c>
    </row>
    <row r="58" spans="1:9" ht="13.2" x14ac:dyDescent="0.25">
      <c r="A58" s="16" t="s">
        <v>80</v>
      </c>
      <c r="B58" s="13">
        <v>11</v>
      </c>
      <c r="C58" s="14">
        <v>67</v>
      </c>
      <c r="D58" s="40">
        <v>306</v>
      </c>
      <c r="E58" s="36">
        <v>23</v>
      </c>
      <c r="F58" s="25">
        <v>93</v>
      </c>
      <c r="G58" s="25">
        <v>1112</v>
      </c>
      <c r="H58" s="29">
        <v>0</v>
      </c>
      <c r="I58" s="31">
        <v>1612</v>
      </c>
    </row>
    <row r="59" spans="1:9" ht="15.75" customHeight="1" x14ac:dyDescent="0.25">
      <c r="A59" s="16" t="s">
        <v>45</v>
      </c>
      <c r="B59" s="11">
        <v>13</v>
      </c>
      <c r="C59" s="12">
        <v>16</v>
      </c>
      <c r="D59" s="39">
        <v>48</v>
      </c>
      <c r="E59" s="35">
        <v>12</v>
      </c>
      <c r="F59" s="24">
        <v>28</v>
      </c>
      <c r="G59" s="24">
        <v>50</v>
      </c>
      <c r="H59" s="28">
        <v>4</v>
      </c>
      <c r="I59" s="30">
        <v>171</v>
      </c>
    </row>
    <row r="60" spans="1:9" ht="13.2" x14ac:dyDescent="0.25">
      <c r="A60" s="16" t="s">
        <v>46</v>
      </c>
      <c r="B60" s="11">
        <v>10</v>
      </c>
      <c r="C60" s="12">
        <v>93</v>
      </c>
      <c r="D60" s="39">
        <v>337</v>
      </c>
      <c r="E60" s="35">
        <v>18</v>
      </c>
      <c r="F60" s="24">
        <v>65</v>
      </c>
      <c r="G60" s="24">
        <v>724</v>
      </c>
      <c r="H60" s="28">
        <v>3</v>
      </c>
      <c r="I60" s="30">
        <v>1250</v>
      </c>
    </row>
    <row r="61" spans="1:9" ht="13.2" x14ac:dyDescent="0.25">
      <c r="A61" s="16" t="s">
        <v>47</v>
      </c>
      <c r="B61" s="11">
        <v>0</v>
      </c>
      <c r="C61" s="12">
        <v>0</v>
      </c>
      <c r="D61" s="39">
        <v>8</v>
      </c>
      <c r="E61" s="35">
        <v>0</v>
      </c>
      <c r="F61" s="24">
        <v>0</v>
      </c>
      <c r="G61" s="24">
        <v>13</v>
      </c>
      <c r="H61" s="28">
        <v>0</v>
      </c>
      <c r="I61" s="30">
        <v>21</v>
      </c>
    </row>
    <row r="62" spans="1:9" ht="13.2" x14ac:dyDescent="0.25">
      <c r="A62" s="16" t="s">
        <v>48</v>
      </c>
      <c r="B62" s="11">
        <v>0</v>
      </c>
      <c r="C62" s="12">
        <v>0</v>
      </c>
      <c r="D62" s="39">
        <v>4</v>
      </c>
      <c r="E62" s="35">
        <v>0</v>
      </c>
      <c r="F62" s="24">
        <v>0</v>
      </c>
      <c r="G62" s="24">
        <v>13</v>
      </c>
      <c r="H62" s="28">
        <v>0</v>
      </c>
      <c r="I62" s="30">
        <v>17</v>
      </c>
    </row>
    <row r="63" spans="1:9" ht="13.2" x14ac:dyDescent="0.25">
      <c r="A63" s="16" t="s">
        <v>49</v>
      </c>
      <c r="B63" s="11">
        <v>0</v>
      </c>
      <c r="C63" s="12">
        <v>0</v>
      </c>
      <c r="D63" s="39">
        <v>5</v>
      </c>
      <c r="E63" s="35">
        <v>0</v>
      </c>
      <c r="F63" s="24">
        <v>0</v>
      </c>
      <c r="G63" s="24">
        <v>5</v>
      </c>
      <c r="H63" s="28">
        <v>0</v>
      </c>
      <c r="I63" s="30">
        <v>10</v>
      </c>
    </row>
    <row r="64" spans="1:9" ht="13.2" x14ac:dyDescent="0.25">
      <c r="A64" s="16" t="s">
        <v>50</v>
      </c>
      <c r="B64" s="11">
        <v>0</v>
      </c>
      <c r="C64" s="12">
        <v>0</v>
      </c>
      <c r="D64" s="39">
        <v>8</v>
      </c>
      <c r="E64" s="35">
        <v>0</v>
      </c>
      <c r="F64" s="24">
        <v>0</v>
      </c>
      <c r="G64" s="24">
        <v>13</v>
      </c>
      <c r="H64" s="28">
        <v>0</v>
      </c>
      <c r="I64" s="30">
        <v>21</v>
      </c>
    </row>
    <row r="65" spans="1:9" ht="13.2" x14ac:dyDescent="0.25">
      <c r="A65" s="16" t="s">
        <v>51</v>
      </c>
      <c r="B65" s="11">
        <v>0</v>
      </c>
      <c r="C65" s="12">
        <v>0</v>
      </c>
      <c r="D65" s="39">
        <v>8</v>
      </c>
      <c r="E65" s="35">
        <v>0</v>
      </c>
      <c r="F65" s="24">
        <v>0</v>
      </c>
      <c r="G65" s="24">
        <v>9</v>
      </c>
      <c r="H65" s="28">
        <v>0</v>
      </c>
      <c r="I65" s="30">
        <v>17</v>
      </c>
    </row>
    <row r="66" spans="1:9" ht="13.2" x14ac:dyDescent="0.25">
      <c r="A66" s="16" t="s">
        <v>52</v>
      </c>
      <c r="B66" s="11">
        <v>0</v>
      </c>
      <c r="C66" s="12">
        <v>0</v>
      </c>
      <c r="D66" s="39">
        <v>0</v>
      </c>
      <c r="E66" s="35">
        <v>0</v>
      </c>
      <c r="F66" s="24">
        <v>0</v>
      </c>
      <c r="G66" s="24">
        <v>0</v>
      </c>
      <c r="H66" s="28">
        <v>0</v>
      </c>
      <c r="I66" s="30">
        <v>0</v>
      </c>
    </row>
    <row r="67" spans="1:9" ht="13.2" x14ac:dyDescent="0.25">
      <c r="A67" s="16" t="s">
        <v>53</v>
      </c>
      <c r="B67" s="11">
        <v>0</v>
      </c>
      <c r="C67" s="12">
        <v>0</v>
      </c>
      <c r="D67" s="39">
        <v>6</v>
      </c>
      <c r="E67" s="35">
        <v>0</v>
      </c>
      <c r="F67" s="24">
        <v>2</v>
      </c>
      <c r="G67" s="24">
        <v>30</v>
      </c>
      <c r="H67" s="28">
        <v>0</v>
      </c>
      <c r="I67" s="30">
        <v>38</v>
      </c>
    </row>
    <row r="68" spans="1:9" ht="13.2" x14ac:dyDescent="0.25">
      <c r="A68" s="64" t="s">
        <v>54</v>
      </c>
      <c r="B68" s="51">
        <f>SUM(B69:B84)</f>
        <v>79</v>
      </c>
      <c r="C68" s="52">
        <f t="shared" ref="C68:I68" si="9">SUM(C69:C84)</f>
        <v>386</v>
      </c>
      <c r="D68" s="53">
        <f t="shared" si="9"/>
        <v>810</v>
      </c>
      <c r="E68" s="54">
        <f t="shared" si="9"/>
        <v>82</v>
      </c>
      <c r="F68" s="55">
        <f t="shared" si="9"/>
        <v>360</v>
      </c>
      <c r="G68" s="55">
        <f t="shared" si="9"/>
        <v>1552</v>
      </c>
      <c r="H68" s="56">
        <f t="shared" si="9"/>
        <v>0</v>
      </c>
      <c r="I68" s="58">
        <f t="shared" si="9"/>
        <v>3269</v>
      </c>
    </row>
    <row r="69" spans="1:9" ht="13.2" x14ac:dyDescent="0.25">
      <c r="A69" s="16" t="s">
        <v>55</v>
      </c>
      <c r="B69" s="11">
        <v>26</v>
      </c>
      <c r="C69" s="12">
        <v>87</v>
      </c>
      <c r="D69" s="39">
        <v>4</v>
      </c>
      <c r="E69" s="35">
        <v>30</v>
      </c>
      <c r="F69" s="24">
        <v>65</v>
      </c>
      <c r="G69" s="24">
        <v>6</v>
      </c>
      <c r="H69" s="28">
        <v>0</v>
      </c>
      <c r="I69" s="30">
        <v>218</v>
      </c>
    </row>
    <row r="70" spans="1:9" ht="13.2" x14ac:dyDescent="0.25">
      <c r="A70" s="16" t="s">
        <v>56</v>
      </c>
      <c r="B70" s="11">
        <v>12</v>
      </c>
      <c r="C70" s="12">
        <v>95</v>
      </c>
      <c r="D70" s="39">
        <v>20</v>
      </c>
      <c r="E70" s="35">
        <v>14</v>
      </c>
      <c r="F70" s="24">
        <v>74</v>
      </c>
      <c r="G70" s="24">
        <v>19</v>
      </c>
      <c r="H70" s="28">
        <v>0</v>
      </c>
      <c r="I70" s="30">
        <v>234</v>
      </c>
    </row>
    <row r="71" spans="1:9" ht="13.2" x14ac:dyDescent="0.25">
      <c r="A71" s="16" t="s">
        <v>57</v>
      </c>
      <c r="B71" s="11">
        <v>3</v>
      </c>
      <c r="C71" s="12">
        <v>3</v>
      </c>
      <c r="D71" s="39">
        <v>73</v>
      </c>
      <c r="E71" s="35">
        <v>2</v>
      </c>
      <c r="F71" s="24">
        <v>7</v>
      </c>
      <c r="G71" s="24">
        <v>113</v>
      </c>
      <c r="H71" s="28">
        <v>0</v>
      </c>
      <c r="I71" s="30">
        <v>201</v>
      </c>
    </row>
    <row r="72" spans="1:9" ht="13.2" x14ac:dyDescent="0.25">
      <c r="A72" s="16" t="s">
        <v>58</v>
      </c>
      <c r="B72" s="11">
        <v>0</v>
      </c>
      <c r="C72" s="12">
        <v>14</v>
      </c>
      <c r="D72" s="39">
        <v>161</v>
      </c>
      <c r="E72" s="35">
        <v>0</v>
      </c>
      <c r="F72" s="24">
        <v>20</v>
      </c>
      <c r="G72" s="24">
        <v>296</v>
      </c>
      <c r="H72" s="28">
        <v>0</v>
      </c>
      <c r="I72" s="30">
        <v>491</v>
      </c>
    </row>
    <row r="73" spans="1:9" ht="13.2" x14ac:dyDescent="0.25">
      <c r="A73" s="16" t="s">
        <v>59</v>
      </c>
      <c r="B73" s="11">
        <v>0</v>
      </c>
      <c r="C73" s="12">
        <v>5</v>
      </c>
      <c r="D73" s="39">
        <v>32</v>
      </c>
      <c r="E73" s="35">
        <v>0</v>
      </c>
      <c r="F73" s="24">
        <v>7</v>
      </c>
      <c r="G73" s="24">
        <v>22</v>
      </c>
      <c r="H73" s="28">
        <v>0</v>
      </c>
      <c r="I73" s="30">
        <v>66</v>
      </c>
    </row>
    <row r="74" spans="1:9" ht="13.2" x14ac:dyDescent="0.25">
      <c r="A74" s="16" t="s">
        <v>60</v>
      </c>
      <c r="B74" s="11">
        <v>0</v>
      </c>
      <c r="C74" s="12">
        <v>4</v>
      </c>
      <c r="D74" s="39">
        <v>15</v>
      </c>
      <c r="E74" s="35">
        <v>0</v>
      </c>
      <c r="F74" s="24">
        <v>12</v>
      </c>
      <c r="G74" s="24">
        <v>10</v>
      </c>
      <c r="H74" s="28">
        <v>0</v>
      </c>
      <c r="I74" s="30">
        <v>41</v>
      </c>
    </row>
    <row r="75" spans="1:9" ht="13.2" x14ac:dyDescent="0.25">
      <c r="A75" s="16" t="s">
        <v>61</v>
      </c>
      <c r="B75" s="11">
        <v>0</v>
      </c>
      <c r="C75" s="12">
        <v>0</v>
      </c>
      <c r="D75" s="39">
        <v>1</v>
      </c>
      <c r="E75" s="35">
        <v>0</v>
      </c>
      <c r="F75" s="24">
        <v>0</v>
      </c>
      <c r="G75" s="24">
        <v>4</v>
      </c>
      <c r="H75" s="28">
        <v>0</v>
      </c>
      <c r="I75" s="30">
        <v>5</v>
      </c>
    </row>
    <row r="76" spans="1:9" ht="13.2" x14ac:dyDescent="0.25">
      <c r="A76" s="16" t="s">
        <v>62</v>
      </c>
      <c r="B76" s="11">
        <v>0</v>
      </c>
      <c r="C76" s="12">
        <v>0</v>
      </c>
      <c r="D76" s="39">
        <v>14</v>
      </c>
      <c r="E76" s="35">
        <v>0</v>
      </c>
      <c r="F76" s="24">
        <v>2</v>
      </c>
      <c r="G76" s="24">
        <v>34</v>
      </c>
      <c r="H76" s="28">
        <v>0</v>
      </c>
      <c r="I76" s="30">
        <v>50</v>
      </c>
    </row>
    <row r="77" spans="1:9" ht="13.2" x14ac:dyDescent="0.25">
      <c r="A77" s="16" t="s">
        <v>63</v>
      </c>
      <c r="B77" s="11">
        <v>0</v>
      </c>
      <c r="C77" s="12">
        <v>0</v>
      </c>
      <c r="D77" s="39">
        <v>0</v>
      </c>
      <c r="E77" s="35">
        <v>0</v>
      </c>
      <c r="F77" s="24">
        <v>0</v>
      </c>
      <c r="G77" s="24">
        <v>0</v>
      </c>
      <c r="H77" s="28">
        <v>0</v>
      </c>
      <c r="I77" s="30">
        <v>0</v>
      </c>
    </row>
    <row r="78" spans="1:9" ht="13.2" x14ac:dyDescent="0.25">
      <c r="A78" s="16" t="s">
        <v>64</v>
      </c>
      <c r="B78" s="11">
        <v>0</v>
      </c>
      <c r="C78" s="12">
        <v>0</v>
      </c>
      <c r="D78" s="39">
        <v>0</v>
      </c>
      <c r="E78" s="35">
        <v>0</v>
      </c>
      <c r="F78" s="24">
        <v>0</v>
      </c>
      <c r="G78" s="24">
        <v>0</v>
      </c>
      <c r="H78" s="28">
        <v>0</v>
      </c>
      <c r="I78" s="30">
        <v>0</v>
      </c>
    </row>
    <row r="79" spans="1:9" ht="13.2" x14ac:dyDescent="0.25">
      <c r="A79" s="16" t="s">
        <v>65</v>
      </c>
      <c r="B79" s="11">
        <v>1</v>
      </c>
      <c r="C79" s="12">
        <v>1</v>
      </c>
      <c r="D79" s="39">
        <v>0</v>
      </c>
      <c r="E79" s="35">
        <v>0</v>
      </c>
      <c r="F79" s="24">
        <v>0</v>
      </c>
      <c r="G79" s="24">
        <v>0</v>
      </c>
      <c r="H79" s="28">
        <v>0</v>
      </c>
      <c r="I79" s="30">
        <v>2</v>
      </c>
    </row>
    <row r="80" spans="1:9" ht="13.2" x14ac:dyDescent="0.25">
      <c r="A80" s="16" t="s">
        <v>66</v>
      </c>
      <c r="B80" s="11">
        <v>0</v>
      </c>
      <c r="C80" s="12">
        <v>0</v>
      </c>
      <c r="D80" s="39">
        <v>0</v>
      </c>
      <c r="E80" s="35">
        <v>0</v>
      </c>
      <c r="F80" s="24">
        <v>0</v>
      </c>
      <c r="G80" s="24">
        <v>1</v>
      </c>
      <c r="H80" s="28">
        <v>0</v>
      </c>
      <c r="I80" s="30">
        <v>1</v>
      </c>
    </row>
    <row r="81" spans="1:9" ht="13.2" x14ac:dyDescent="0.25">
      <c r="A81" s="16" t="s">
        <v>67</v>
      </c>
      <c r="B81" s="11">
        <v>0</v>
      </c>
      <c r="C81" s="12">
        <v>0</v>
      </c>
      <c r="D81" s="39">
        <v>2</v>
      </c>
      <c r="E81" s="35">
        <v>1</v>
      </c>
      <c r="F81" s="24">
        <v>1</v>
      </c>
      <c r="G81" s="24">
        <v>12</v>
      </c>
      <c r="H81" s="28">
        <v>0</v>
      </c>
      <c r="I81" s="30">
        <v>16</v>
      </c>
    </row>
    <row r="82" spans="1:9" ht="13.2" x14ac:dyDescent="0.25">
      <c r="A82" s="16" t="s">
        <v>68</v>
      </c>
      <c r="B82" s="11">
        <v>0</v>
      </c>
      <c r="C82" s="12">
        <v>0</v>
      </c>
      <c r="D82" s="39">
        <v>0</v>
      </c>
      <c r="E82" s="35">
        <v>0</v>
      </c>
      <c r="F82" s="24">
        <v>0</v>
      </c>
      <c r="G82" s="24">
        <v>2</v>
      </c>
      <c r="H82" s="28">
        <v>0</v>
      </c>
      <c r="I82" s="30">
        <v>2</v>
      </c>
    </row>
    <row r="83" spans="1:9" ht="13.2" x14ac:dyDescent="0.25">
      <c r="A83" s="16" t="s">
        <v>69</v>
      </c>
      <c r="B83" s="11">
        <v>0</v>
      </c>
      <c r="C83" s="12">
        <v>0</v>
      </c>
      <c r="D83" s="39">
        <v>0</v>
      </c>
      <c r="E83" s="35">
        <v>0</v>
      </c>
      <c r="F83" s="24">
        <v>0</v>
      </c>
      <c r="G83" s="24">
        <v>7</v>
      </c>
      <c r="H83" s="28">
        <v>0</v>
      </c>
      <c r="I83" s="30">
        <v>7</v>
      </c>
    </row>
    <row r="84" spans="1:9" ht="13.2" x14ac:dyDescent="0.25">
      <c r="A84" s="16" t="s">
        <v>81</v>
      </c>
      <c r="B84" s="11">
        <v>37</v>
      </c>
      <c r="C84" s="12">
        <v>177</v>
      </c>
      <c r="D84" s="39">
        <v>488</v>
      </c>
      <c r="E84" s="35">
        <v>35</v>
      </c>
      <c r="F84" s="24">
        <v>172</v>
      </c>
      <c r="G84" s="24">
        <v>1026</v>
      </c>
      <c r="H84" s="28">
        <v>0</v>
      </c>
      <c r="I84" s="30">
        <v>1935</v>
      </c>
    </row>
    <row r="85" spans="1:9" ht="13.2" x14ac:dyDescent="0.25">
      <c r="A85" s="64" t="s">
        <v>70</v>
      </c>
      <c r="B85" s="51">
        <f>SUM(B86:B89)</f>
        <v>0</v>
      </c>
      <c r="C85" s="52">
        <f t="shared" ref="C85:I85" si="10">SUM(C86:C89)</f>
        <v>5</v>
      </c>
      <c r="D85" s="53">
        <f t="shared" si="10"/>
        <v>9</v>
      </c>
      <c r="E85" s="54">
        <f t="shared" si="10"/>
        <v>3</v>
      </c>
      <c r="F85" s="55">
        <f t="shared" si="10"/>
        <v>2</v>
      </c>
      <c r="G85" s="55">
        <f t="shared" si="10"/>
        <v>14</v>
      </c>
      <c r="H85" s="56">
        <f t="shared" si="10"/>
        <v>0</v>
      </c>
      <c r="I85" s="58">
        <f t="shared" si="10"/>
        <v>33</v>
      </c>
    </row>
    <row r="86" spans="1:9" ht="13.2" x14ac:dyDescent="0.25">
      <c r="A86" s="16" t="s">
        <v>71</v>
      </c>
      <c r="B86" s="11">
        <v>0</v>
      </c>
      <c r="C86" s="12">
        <v>0</v>
      </c>
      <c r="D86" s="39">
        <v>2</v>
      </c>
      <c r="E86" s="35">
        <v>0</v>
      </c>
      <c r="F86" s="24">
        <v>0</v>
      </c>
      <c r="G86" s="24">
        <v>3</v>
      </c>
      <c r="H86" s="28">
        <v>0</v>
      </c>
      <c r="I86" s="30">
        <v>5</v>
      </c>
    </row>
    <row r="87" spans="1:9" ht="13.2" x14ac:dyDescent="0.25">
      <c r="A87" s="16" t="s">
        <v>72</v>
      </c>
      <c r="B87" s="11">
        <v>0</v>
      </c>
      <c r="C87" s="12">
        <v>0</v>
      </c>
      <c r="D87" s="39">
        <v>0</v>
      </c>
      <c r="E87" s="35">
        <v>0</v>
      </c>
      <c r="F87" s="24">
        <v>0</v>
      </c>
      <c r="G87" s="24">
        <v>0</v>
      </c>
      <c r="H87" s="28">
        <v>0</v>
      </c>
      <c r="I87" s="30">
        <v>0</v>
      </c>
    </row>
    <row r="88" spans="1:9" ht="13.2" x14ac:dyDescent="0.25">
      <c r="A88" s="16" t="s">
        <v>73</v>
      </c>
      <c r="B88" s="11">
        <v>0</v>
      </c>
      <c r="C88" s="12">
        <v>3</v>
      </c>
      <c r="D88" s="39">
        <v>0</v>
      </c>
      <c r="E88" s="35">
        <v>0</v>
      </c>
      <c r="F88" s="24">
        <v>2</v>
      </c>
      <c r="G88" s="24">
        <v>1</v>
      </c>
      <c r="H88" s="28">
        <v>0</v>
      </c>
      <c r="I88" s="30">
        <v>6</v>
      </c>
    </row>
    <row r="89" spans="1:9" ht="13.2" x14ac:dyDescent="0.25">
      <c r="A89" s="16" t="s">
        <v>74</v>
      </c>
      <c r="B89" s="11">
        <v>0</v>
      </c>
      <c r="C89" s="12">
        <v>2</v>
      </c>
      <c r="D89" s="39">
        <v>7</v>
      </c>
      <c r="E89" s="35">
        <v>3</v>
      </c>
      <c r="F89" s="24">
        <v>0</v>
      </c>
      <c r="G89" s="24">
        <v>10</v>
      </c>
      <c r="H89" s="28">
        <v>0</v>
      </c>
      <c r="I89" s="30">
        <v>22</v>
      </c>
    </row>
    <row r="90" spans="1:9" ht="6" customHeight="1" x14ac:dyDescent="0.25">
      <c r="A90" s="111"/>
      <c r="B90" s="112"/>
      <c r="C90" s="112"/>
      <c r="D90" s="112"/>
      <c r="E90" s="112"/>
      <c r="F90" s="112"/>
      <c r="G90" s="112"/>
      <c r="H90" s="112"/>
      <c r="I90" s="113"/>
    </row>
    <row r="91" spans="1:9" s="2" customFormat="1" ht="13.2" x14ac:dyDescent="0.25">
      <c r="A91" s="19" t="s">
        <v>99</v>
      </c>
      <c r="B91" s="73">
        <f>B92</f>
        <v>9</v>
      </c>
      <c r="C91" s="79">
        <f t="shared" ref="C91:I91" si="11">C92</f>
        <v>40</v>
      </c>
      <c r="D91" s="79">
        <f t="shared" si="11"/>
        <v>71</v>
      </c>
      <c r="E91" s="73">
        <f t="shared" si="11"/>
        <v>20</v>
      </c>
      <c r="F91" s="79">
        <f t="shared" si="11"/>
        <v>46</v>
      </c>
      <c r="G91" s="79">
        <f t="shared" si="11"/>
        <v>155</v>
      </c>
      <c r="H91" s="79">
        <f t="shared" si="11"/>
        <v>1</v>
      </c>
      <c r="I91" s="73">
        <f t="shared" si="11"/>
        <v>342</v>
      </c>
    </row>
    <row r="92" spans="1:9" ht="13.2" x14ac:dyDescent="0.25">
      <c r="A92" s="66" t="s">
        <v>76</v>
      </c>
      <c r="B92" s="67">
        <v>9</v>
      </c>
      <c r="C92" s="74">
        <v>40</v>
      </c>
      <c r="D92" s="75">
        <v>71</v>
      </c>
      <c r="E92" s="76">
        <v>20</v>
      </c>
      <c r="F92" s="74">
        <v>46</v>
      </c>
      <c r="G92" s="74">
        <v>155</v>
      </c>
      <c r="H92" s="77">
        <v>1</v>
      </c>
      <c r="I92" s="78">
        <v>342</v>
      </c>
    </row>
    <row r="93" spans="1:9" ht="6" customHeight="1" x14ac:dyDescent="0.25">
      <c r="A93" s="112"/>
      <c r="B93" s="112"/>
      <c r="C93" s="112"/>
      <c r="D93" s="112"/>
      <c r="E93" s="112"/>
      <c r="F93" s="112"/>
      <c r="G93" s="112"/>
      <c r="H93" s="112"/>
      <c r="I93" s="112"/>
    </row>
    <row r="94" spans="1:9" ht="13.2" x14ac:dyDescent="0.25">
      <c r="A94" s="122"/>
      <c r="B94" s="122"/>
      <c r="C94" s="72"/>
      <c r="D94" s="3"/>
      <c r="E94" s="3"/>
      <c r="F94" s="3"/>
      <c r="G94" s="123"/>
      <c r="H94" s="123"/>
      <c r="I94" s="123"/>
    </row>
    <row r="95" spans="1:9" ht="13.2" x14ac:dyDescent="0.25">
      <c r="A95" s="4"/>
      <c r="B95" s="5"/>
      <c r="C95" s="5"/>
      <c r="D95" s="127"/>
      <c r="E95" s="127"/>
      <c r="F95" s="70"/>
      <c r="G95" s="6"/>
      <c r="H95" s="7"/>
      <c r="I95" s="7"/>
    </row>
    <row r="96" spans="1:9" ht="13.2" x14ac:dyDescent="0.25">
      <c r="A96" s="4"/>
      <c r="B96" s="4"/>
      <c r="C96" s="4"/>
      <c r="D96" s="128"/>
      <c r="E96" s="128"/>
      <c r="F96" s="71"/>
      <c r="G96" s="4"/>
      <c r="H96" s="4"/>
      <c r="I96" s="4"/>
    </row>
    <row r="97" spans="1:9" ht="13.2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13.2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13.2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13.2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2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2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2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2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2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2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2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2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2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2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2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2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2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2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2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2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2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2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2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2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2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2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2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2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2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2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2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2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13.2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ht="13.2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ht="13.2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ht="13.2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13.2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ht="13.2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ht="13.2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ht="13.2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ht="13.2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ht="13.2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ht="13.2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ht="13.2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ht="13.2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ht="13.2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ht="13.2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ht="13.2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13.2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13.2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13.2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13.2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13.2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13.2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13.2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13.2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13.2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13.2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13.2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13.2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13.2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13.2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13.2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13.2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13.2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13.2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13.2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13.2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13.2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13.2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13.2" x14ac:dyDescent="0.25">
      <c r="A167" s="4"/>
      <c r="B167" s="4"/>
      <c r="C167" s="4"/>
      <c r="D167" s="4"/>
      <c r="E167" s="4"/>
      <c r="F167" s="4"/>
      <c r="G167" s="4"/>
      <c r="H167" s="4"/>
      <c r="I167" s="4"/>
    </row>
  </sheetData>
  <mergeCells count="14">
    <mergeCell ref="D95:E95"/>
    <mergeCell ref="D96:E96"/>
    <mergeCell ref="A19:I19"/>
    <mergeCell ref="A26:I26"/>
    <mergeCell ref="A90:I90"/>
    <mergeCell ref="A93:I93"/>
    <mergeCell ref="A94:B94"/>
    <mergeCell ref="G94:I94"/>
    <mergeCell ref="A13:I13"/>
    <mergeCell ref="A5:I5"/>
    <mergeCell ref="A6:A7"/>
    <mergeCell ref="B6:D6"/>
    <mergeCell ref="E6:H6"/>
    <mergeCell ref="I6:I7"/>
  </mergeCells>
  <conditionalFormatting sqref="B16:H18">
    <cfRule type="cellIs" dxfId="17" priority="2" operator="equal">
      <formula>0</formula>
    </cfRule>
  </conditionalFormatting>
  <conditionalFormatting sqref="B9:H11">
    <cfRule type="cellIs" dxfId="16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52222-539A-4AB0-8B47-6CCE6AEADAF2}">
  <dimension ref="A1:XFC167"/>
  <sheetViews>
    <sheetView workbookViewId="0">
      <selection activeCell="B92" sqref="B92:I92"/>
    </sheetView>
  </sheetViews>
  <sheetFormatPr baseColWidth="10" defaultColWidth="0" defaultRowHeight="12" customHeight="1" x14ac:dyDescent="0.25"/>
  <cols>
    <col min="1" max="1" width="32" style="1" customWidth="1"/>
    <col min="2" max="2" width="11.44140625" style="1" customWidth="1"/>
    <col min="3" max="5" width="11.6640625" style="1" customWidth="1"/>
    <col min="6" max="6" width="11.44140625" style="1" customWidth="1"/>
    <col min="7" max="7" width="11.109375" style="1" customWidth="1"/>
    <col min="8" max="8" width="13.88671875" style="1" customWidth="1"/>
    <col min="9" max="9" width="8.6640625" style="1" customWidth="1"/>
    <col min="10" max="70" width="11.44140625" style="1" hidden="1" customWidth="1"/>
    <col min="71" max="2467" width="0" style="1" hidden="1" customWidth="1"/>
    <col min="2468" max="2484" width="11.44140625" style="1" hidden="1" customWidth="1"/>
    <col min="2485" max="16383" width="11.44140625" style="1" hidden="1"/>
    <col min="16384" max="16384" width="1.88671875" style="1" hidden="1" customWidth="1"/>
  </cols>
  <sheetData>
    <row r="1" spans="1:9" ht="13.2" x14ac:dyDescent="0.25"/>
    <row r="2" spans="1:9" ht="13.8" x14ac:dyDescent="0.25">
      <c r="B2" s="8"/>
      <c r="C2" s="62"/>
      <c r="D2" s="63" t="s">
        <v>0</v>
      </c>
      <c r="E2" s="62"/>
      <c r="F2" s="8"/>
      <c r="G2" s="8"/>
      <c r="H2" s="8"/>
      <c r="I2" s="8"/>
    </row>
    <row r="3" spans="1:9" ht="14.4" x14ac:dyDescent="0.25">
      <c r="B3" s="72"/>
      <c r="D3" s="72" t="str">
        <f>INDICE!D3 &amp;" "&amp; INDICE!D4</f>
        <v>Producción de servicio de odontología Julio 2019</v>
      </c>
      <c r="E3" s="72"/>
      <c r="F3" s="72"/>
      <c r="G3" s="72"/>
      <c r="H3" s="42"/>
      <c r="I3" s="72"/>
    </row>
    <row r="4" spans="1:9" ht="13.2" x14ac:dyDescent="0.25">
      <c r="B4" s="72"/>
      <c r="C4" s="72"/>
      <c r="D4" s="72" t="str">
        <f>INDICE!C11</f>
        <v>Región Valdesia</v>
      </c>
      <c r="E4" s="72"/>
      <c r="F4" s="72"/>
      <c r="G4" s="72"/>
      <c r="H4" s="72"/>
      <c r="I4" s="72"/>
    </row>
    <row r="5" spans="1:9" ht="13.8" thickBot="1" x14ac:dyDescent="0.3">
      <c r="A5" s="114"/>
      <c r="B5" s="114"/>
      <c r="C5" s="114"/>
      <c r="D5" s="114"/>
      <c r="E5" s="114"/>
      <c r="F5" s="114"/>
      <c r="G5" s="114"/>
      <c r="H5" s="114"/>
      <c r="I5" s="114"/>
    </row>
    <row r="6" spans="1:9" ht="15" customHeight="1" thickBot="1" x14ac:dyDescent="0.3">
      <c r="A6" s="115" t="s">
        <v>94</v>
      </c>
      <c r="B6" s="124" t="s">
        <v>1</v>
      </c>
      <c r="C6" s="124"/>
      <c r="D6" s="125"/>
      <c r="E6" s="126" t="s">
        <v>2</v>
      </c>
      <c r="F6" s="124"/>
      <c r="G6" s="124"/>
      <c r="H6" s="124"/>
      <c r="I6" s="115" t="s">
        <v>7</v>
      </c>
    </row>
    <row r="7" spans="1:9" ht="13.8" thickTop="1" x14ac:dyDescent="0.25">
      <c r="A7" s="116"/>
      <c r="B7" s="59" t="s">
        <v>3</v>
      </c>
      <c r="C7" s="60" t="s">
        <v>4</v>
      </c>
      <c r="D7" s="61" t="s">
        <v>5</v>
      </c>
      <c r="E7" s="59" t="s">
        <v>3</v>
      </c>
      <c r="F7" s="60" t="s">
        <v>4</v>
      </c>
      <c r="G7" s="60" t="s">
        <v>5</v>
      </c>
      <c r="H7" s="61" t="s">
        <v>6</v>
      </c>
      <c r="I7" s="116"/>
    </row>
    <row r="8" spans="1:9" ht="13.2" x14ac:dyDescent="0.25">
      <c r="A8" s="19" t="s">
        <v>8</v>
      </c>
      <c r="B8" s="20">
        <f>B9+B12</f>
        <v>36</v>
      </c>
      <c r="C8" s="21">
        <f t="shared" ref="C8:H8" si="0">SUM(C9:C11)</f>
        <v>138</v>
      </c>
      <c r="D8" s="38">
        <f t="shared" si="0"/>
        <v>443</v>
      </c>
      <c r="E8" s="34">
        <f t="shared" si="0"/>
        <v>45</v>
      </c>
      <c r="F8" s="23">
        <f t="shared" si="0"/>
        <v>158</v>
      </c>
      <c r="G8" s="23">
        <f t="shared" si="0"/>
        <v>915</v>
      </c>
      <c r="H8" s="27">
        <f t="shared" si="0"/>
        <v>0</v>
      </c>
      <c r="I8" s="32">
        <f>SUM(B8:H8)</f>
        <v>1735</v>
      </c>
    </row>
    <row r="9" spans="1:9" ht="13.2" x14ac:dyDescent="0.25">
      <c r="A9" s="50" t="s">
        <v>95</v>
      </c>
      <c r="B9" s="51">
        <v>25</v>
      </c>
      <c r="C9" s="52">
        <v>75</v>
      </c>
      <c r="D9" s="53">
        <v>138</v>
      </c>
      <c r="E9" s="54">
        <v>29</v>
      </c>
      <c r="F9" s="55">
        <v>95</v>
      </c>
      <c r="G9" s="55">
        <v>205</v>
      </c>
      <c r="H9" s="56">
        <v>0</v>
      </c>
      <c r="I9" s="57">
        <v>567</v>
      </c>
    </row>
    <row r="10" spans="1:9" ht="13.2" x14ac:dyDescent="0.25">
      <c r="A10" s="15" t="s">
        <v>97</v>
      </c>
      <c r="B10" s="9">
        <v>8</v>
      </c>
      <c r="C10" s="10">
        <v>46</v>
      </c>
      <c r="D10" s="37">
        <v>215</v>
      </c>
      <c r="E10" s="33">
        <v>14</v>
      </c>
      <c r="F10" s="22">
        <v>51</v>
      </c>
      <c r="G10" s="22">
        <v>557</v>
      </c>
      <c r="H10" s="26">
        <v>0</v>
      </c>
      <c r="I10" s="30">
        <v>891</v>
      </c>
    </row>
    <row r="11" spans="1:9" ht="13.2" x14ac:dyDescent="0.25">
      <c r="A11" s="15" t="s">
        <v>98</v>
      </c>
      <c r="B11" s="9">
        <v>3</v>
      </c>
      <c r="C11" s="10">
        <v>17</v>
      </c>
      <c r="D11" s="37">
        <v>90</v>
      </c>
      <c r="E11" s="33">
        <v>2</v>
      </c>
      <c r="F11" s="22">
        <v>12</v>
      </c>
      <c r="G11" s="22">
        <v>153</v>
      </c>
      <c r="H11" s="26">
        <v>0</v>
      </c>
      <c r="I11" s="30">
        <v>277</v>
      </c>
    </row>
    <row r="12" spans="1:9" ht="13.2" x14ac:dyDescent="0.25">
      <c r="A12" s="50" t="s">
        <v>96</v>
      </c>
      <c r="B12" s="51">
        <v>11</v>
      </c>
      <c r="C12" s="52">
        <v>63</v>
      </c>
      <c r="D12" s="53">
        <v>305</v>
      </c>
      <c r="E12" s="54">
        <v>16</v>
      </c>
      <c r="F12" s="55">
        <v>63</v>
      </c>
      <c r="G12" s="55">
        <v>710</v>
      </c>
      <c r="H12" s="56">
        <v>0</v>
      </c>
      <c r="I12" s="58">
        <v>1168</v>
      </c>
    </row>
    <row r="13" spans="1:9" ht="6" customHeight="1" x14ac:dyDescent="0.25">
      <c r="A13" s="111"/>
      <c r="B13" s="112"/>
      <c r="C13" s="112"/>
      <c r="D13" s="112"/>
      <c r="E13" s="112"/>
      <c r="F13" s="112"/>
      <c r="G13" s="112"/>
      <c r="H13" s="112"/>
      <c r="I13" s="113"/>
    </row>
    <row r="14" spans="1:9" s="65" customFormat="1" ht="28.5" customHeight="1" x14ac:dyDescent="0.25">
      <c r="A14" s="68" t="s">
        <v>100</v>
      </c>
      <c r="B14" s="69">
        <f>B15+B20+B27</f>
        <v>58</v>
      </c>
      <c r="C14" s="69">
        <f t="shared" ref="C14:I14" si="1">C15+C20+C27</f>
        <v>227</v>
      </c>
      <c r="D14" s="69">
        <f t="shared" si="1"/>
        <v>706</v>
      </c>
      <c r="E14" s="69">
        <f t="shared" si="1"/>
        <v>75</v>
      </c>
      <c r="F14" s="69">
        <f t="shared" si="1"/>
        <v>265</v>
      </c>
      <c r="G14" s="69">
        <f t="shared" si="1"/>
        <v>1450</v>
      </c>
      <c r="H14" s="69">
        <f t="shared" si="1"/>
        <v>0</v>
      </c>
      <c r="I14" s="69">
        <f t="shared" si="1"/>
        <v>2781</v>
      </c>
    </row>
    <row r="15" spans="1:9" ht="13.2" x14ac:dyDescent="0.25">
      <c r="A15" s="19" t="s">
        <v>12</v>
      </c>
      <c r="B15" s="20">
        <f t="shared" ref="B15:H15" si="2">SUM(B16:B18)</f>
        <v>16</v>
      </c>
      <c r="C15" s="21">
        <f t="shared" si="2"/>
        <v>57</v>
      </c>
      <c r="D15" s="38">
        <f t="shared" si="2"/>
        <v>207</v>
      </c>
      <c r="E15" s="34">
        <f t="shared" si="2"/>
        <v>22</v>
      </c>
      <c r="F15" s="23">
        <f t="shared" si="2"/>
        <v>71</v>
      </c>
      <c r="G15" s="23">
        <f t="shared" si="2"/>
        <v>413</v>
      </c>
      <c r="H15" s="27">
        <f t="shared" si="2"/>
        <v>0</v>
      </c>
      <c r="I15" s="32">
        <f>SUM(B15:H15)</f>
        <v>786</v>
      </c>
    </row>
    <row r="16" spans="1:9" ht="13.2" x14ac:dyDescent="0.25">
      <c r="A16" s="16" t="s">
        <v>9</v>
      </c>
      <c r="B16" s="11">
        <v>14</v>
      </c>
      <c r="C16" s="12">
        <v>33</v>
      </c>
      <c r="D16" s="39">
        <v>103</v>
      </c>
      <c r="E16" s="35">
        <v>14</v>
      </c>
      <c r="F16" s="24">
        <v>39</v>
      </c>
      <c r="G16" s="24">
        <v>230</v>
      </c>
      <c r="H16" s="28">
        <v>0</v>
      </c>
      <c r="I16" s="30">
        <v>433</v>
      </c>
    </row>
    <row r="17" spans="1:9" ht="13.2" x14ac:dyDescent="0.25">
      <c r="A17" s="16" t="s">
        <v>10</v>
      </c>
      <c r="B17" s="11">
        <v>2</v>
      </c>
      <c r="C17" s="12">
        <v>24</v>
      </c>
      <c r="D17" s="39">
        <v>102</v>
      </c>
      <c r="E17" s="35">
        <v>8</v>
      </c>
      <c r="F17" s="24">
        <v>31</v>
      </c>
      <c r="G17" s="24">
        <v>179</v>
      </c>
      <c r="H17" s="28">
        <v>0</v>
      </c>
      <c r="I17" s="30">
        <v>346</v>
      </c>
    </row>
    <row r="18" spans="1:9" ht="13.2" x14ac:dyDescent="0.25">
      <c r="A18" s="16" t="s">
        <v>11</v>
      </c>
      <c r="B18" s="11">
        <v>0</v>
      </c>
      <c r="C18" s="12">
        <v>0</v>
      </c>
      <c r="D18" s="39">
        <v>2</v>
      </c>
      <c r="E18" s="35">
        <v>0</v>
      </c>
      <c r="F18" s="24">
        <v>1</v>
      </c>
      <c r="G18" s="24">
        <v>4</v>
      </c>
      <c r="H18" s="28">
        <v>0</v>
      </c>
      <c r="I18" s="30">
        <v>7</v>
      </c>
    </row>
    <row r="19" spans="1:9" ht="6" customHeight="1" x14ac:dyDescent="0.25">
      <c r="A19" s="111"/>
      <c r="B19" s="112"/>
      <c r="C19" s="112"/>
      <c r="D19" s="112"/>
      <c r="E19" s="112"/>
      <c r="F19" s="112"/>
      <c r="G19" s="112"/>
      <c r="H19" s="112"/>
      <c r="I19" s="113"/>
    </row>
    <row r="20" spans="1:9" ht="13.2" x14ac:dyDescent="0.25">
      <c r="A20" s="19" t="s">
        <v>93</v>
      </c>
      <c r="B20" s="20">
        <f t="shared" ref="B20:H20" si="3">SUM(B21:B25)</f>
        <v>16</v>
      </c>
      <c r="C20" s="20">
        <f t="shared" si="3"/>
        <v>57</v>
      </c>
      <c r="D20" s="20">
        <f t="shared" si="3"/>
        <v>207</v>
      </c>
      <c r="E20" s="20">
        <f t="shared" si="3"/>
        <v>22</v>
      </c>
      <c r="F20" s="20">
        <f t="shared" si="3"/>
        <v>71</v>
      </c>
      <c r="G20" s="20">
        <f t="shared" si="3"/>
        <v>413</v>
      </c>
      <c r="H20" s="20">
        <f t="shared" si="3"/>
        <v>0</v>
      </c>
      <c r="I20" s="32">
        <f>SUM(B20:H20)</f>
        <v>786</v>
      </c>
    </row>
    <row r="21" spans="1:9" ht="13.2" x14ac:dyDescent="0.25">
      <c r="A21" s="16" t="s">
        <v>13</v>
      </c>
      <c r="B21" s="11">
        <v>16</v>
      </c>
      <c r="C21" s="12">
        <v>57</v>
      </c>
      <c r="D21" s="39">
        <v>207</v>
      </c>
      <c r="E21" s="35">
        <v>22</v>
      </c>
      <c r="F21" s="24">
        <v>71</v>
      </c>
      <c r="G21" s="24">
        <v>413</v>
      </c>
      <c r="H21" s="28">
        <v>0</v>
      </c>
      <c r="I21" s="30">
        <v>786</v>
      </c>
    </row>
    <row r="22" spans="1:9" ht="13.2" x14ac:dyDescent="0.25">
      <c r="A22" s="17" t="s">
        <v>14</v>
      </c>
      <c r="B22" s="11">
        <v>0</v>
      </c>
      <c r="C22" s="12">
        <v>0</v>
      </c>
      <c r="D22" s="39">
        <v>0</v>
      </c>
      <c r="E22" s="35">
        <v>0</v>
      </c>
      <c r="F22" s="24">
        <v>0</v>
      </c>
      <c r="G22" s="24">
        <v>0</v>
      </c>
      <c r="H22" s="28">
        <v>0</v>
      </c>
      <c r="I22" s="30">
        <v>0</v>
      </c>
    </row>
    <row r="23" spans="1:9" ht="13.2" x14ac:dyDescent="0.25">
      <c r="A23" s="18" t="s">
        <v>15</v>
      </c>
      <c r="B23" s="11">
        <v>0</v>
      </c>
      <c r="C23" s="12">
        <v>0</v>
      </c>
      <c r="D23" s="39">
        <v>0</v>
      </c>
      <c r="E23" s="35">
        <v>0</v>
      </c>
      <c r="F23" s="24">
        <v>0</v>
      </c>
      <c r="G23" s="24">
        <v>0</v>
      </c>
      <c r="H23" s="28">
        <v>0</v>
      </c>
      <c r="I23" s="30">
        <v>0</v>
      </c>
    </row>
    <row r="24" spans="1:9" ht="13.2" x14ac:dyDescent="0.25">
      <c r="A24" s="18" t="s">
        <v>16</v>
      </c>
      <c r="B24" s="11">
        <v>0</v>
      </c>
      <c r="C24" s="12">
        <v>0</v>
      </c>
      <c r="D24" s="39">
        <v>0</v>
      </c>
      <c r="E24" s="35">
        <v>0</v>
      </c>
      <c r="F24" s="24">
        <v>0</v>
      </c>
      <c r="G24" s="24">
        <v>0</v>
      </c>
      <c r="H24" s="28">
        <v>0</v>
      </c>
      <c r="I24" s="30">
        <v>0</v>
      </c>
    </row>
    <row r="25" spans="1:9" ht="13.2" x14ac:dyDescent="0.25">
      <c r="A25" s="18" t="s">
        <v>17</v>
      </c>
      <c r="B25" s="11">
        <v>0</v>
      </c>
      <c r="C25" s="12">
        <v>0</v>
      </c>
      <c r="D25" s="39">
        <v>0</v>
      </c>
      <c r="E25" s="35">
        <v>0</v>
      </c>
      <c r="F25" s="24">
        <v>0</v>
      </c>
      <c r="G25" s="24">
        <v>0</v>
      </c>
      <c r="H25" s="28">
        <v>0</v>
      </c>
      <c r="I25" s="30">
        <v>0</v>
      </c>
    </row>
    <row r="26" spans="1:9" ht="6" customHeight="1" x14ac:dyDescent="0.25">
      <c r="A26" s="111"/>
      <c r="B26" s="112"/>
      <c r="C26" s="112"/>
      <c r="D26" s="112"/>
      <c r="E26" s="112"/>
      <c r="F26" s="112"/>
      <c r="G26" s="112"/>
      <c r="H26" s="112"/>
      <c r="I26" s="113"/>
    </row>
    <row r="27" spans="1:9" s="2" customFormat="1" ht="13.2" x14ac:dyDescent="0.25">
      <c r="A27" s="19" t="s">
        <v>75</v>
      </c>
      <c r="B27" s="20">
        <f>SUM(B85,B68,B57,B49,B38,B28)</f>
        <v>26</v>
      </c>
      <c r="C27" s="20">
        <f t="shared" ref="C27:I27" si="4">SUM(C85,C68,C57,C49,C38,C28)</f>
        <v>113</v>
      </c>
      <c r="D27" s="20">
        <f t="shared" si="4"/>
        <v>292</v>
      </c>
      <c r="E27" s="20">
        <f t="shared" si="4"/>
        <v>31</v>
      </c>
      <c r="F27" s="20">
        <f t="shared" si="4"/>
        <v>123</v>
      </c>
      <c r="G27" s="20">
        <f t="shared" si="4"/>
        <v>624</v>
      </c>
      <c r="H27" s="20">
        <f t="shared" si="4"/>
        <v>0</v>
      </c>
      <c r="I27" s="20">
        <f t="shared" si="4"/>
        <v>1209</v>
      </c>
    </row>
    <row r="28" spans="1:9" ht="13.2" x14ac:dyDescent="0.25">
      <c r="A28" s="64" t="s">
        <v>18</v>
      </c>
      <c r="B28" s="51">
        <f>SUM(B29:B37)</f>
        <v>3</v>
      </c>
      <c r="C28" s="52">
        <f t="shared" ref="C28:H28" si="5">SUM(C29:C37)</f>
        <v>11</v>
      </c>
      <c r="D28" s="53">
        <f t="shared" si="5"/>
        <v>16</v>
      </c>
      <c r="E28" s="54">
        <f t="shared" si="5"/>
        <v>4</v>
      </c>
      <c r="F28" s="55">
        <f t="shared" si="5"/>
        <v>10</v>
      </c>
      <c r="G28" s="55">
        <f t="shared" si="5"/>
        <v>66</v>
      </c>
      <c r="H28" s="56">
        <f t="shared" si="5"/>
        <v>0</v>
      </c>
      <c r="I28" s="58">
        <f>SUM(I29:I37)</f>
        <v>110</v>
      </c>
    </row>
    <row r="29" spans="1:9" ht="13.2" x14ac:dyDescent="0.25">
      <c r="A29" s="16" t="s">
        <v>77</v>
      </c>
      <c r="B29" s="13">
        <v>3</v>
      </c>
      <c r="C29" s="14">
        <v>11</v>
      </c>
      <c r="D29" s="40">
        <v>16</v>
      </c>
      <c r="E29" s="36">
        <v>4</v>
      </c>
      <c r="F29" s="25">
        <v>10</v>
      </c>
      <c r="G29" s="25">
        <v>66</v>
      </c>
      <c r="H29" s="29">
        <v>0</v>
      </c>
      <c r="I29" s="31">
        <v>110</v>
      </c>
    </row>
    <row r="30" spans="1:9" ht="13.2" x14ac:dyDescent="0.25">
      <c r="A30" s="16" t="s">
        <v>19</v>
      </c>
      <c r="B30" s="11">
        <v>0</v>
      </c>
      <c r="C30" s="12">
        <v>0</v>
      </c>
      <c r="D30" s="39">
        <v>0</v>
      </c>
      <c r="E30" s="35">
        <v>0</v>
      </c>
      <c r="F30" s="24">
        <v>0</v>
      </c>
      <c r="G30" s="24">
        <v>0</v>
      </c>
      <c r="H30" s="28">
        <v>0</v>
      </c>
      <c r="I30" s="30">
        <v>0</v>
      </c>
    </row>
    <row r="31" spans="1:9" ht="13.2" x14ac:dyDescent="0.25">
      <c r="A31" s="16" t="s">
        <v>20</v>
      </c>
      <c r="B31" s="11">
        <v>0</v>
      </c>
      <c r="C31" s="12">
        <v>0</v>
      </c>
      <c r="D31" s="39">
        <v>0</v>
      </c>
      <c r="E31" s="35">
        <v>0</v>
      </c>
      <c r="F31" s="24">
        <v>0</v>
      </c>
      <c r="G31" s="24">
        <v>0</v>
      </c>
      <c r="H31" s="28">
        <v>0</v>
      </c>
      <c r="I31" s="30">
        <v>0</v>
      </c>
    </row>
    <row r="32" spans="1:9" ht="13.2" x14ac:dyDescent="0.25">
      <c r="A32" s="16" t="s">
        <v>21</v>
      </c>
      <c r="B32" s="11">
        <v>0</v>
      </c>
      <c r="C32" s="12">
        <v>0</v>
      </c>
      <c r="D32" s="39">
        <v>0</v>
      </c>
      <c r="E32" s="35">
        <v>0</v>
      </c>
      <c r="F32" s="24">
        <v>0</v>
      </c>
      <c r="G32" s="24">
        <v>0</v>
      </c>
      <c r="H32" s="28">
        <v>0</v>
      </c>
      <c r="I32" s="30">
        <v>0</v>
      </c>
    </row>
    <row r="33" spans="1:9" ht="13.2" x14ac:dyDescent="0.25">
      <c r="A33" s="16" t="s">
        <v>22</v>
      </c>
      <c r="B33" s="11">
        <v>0</v>
      </c>
      <c r="C33" s="12">
        <v>0</v>
      </c>
      <c r="D33" s="39">
        <v>0</v>
      </c>
      <c r="E33" s="35">
        <v>0</v>
      </c>
      <c r="F33" s="24">
        <v>0</v>
      </c>
      <c r="G33" s="24">
        <v>0</v>
      </c>
      <c r="H33" s="28">
        <v>0</v>
      </c>
      <c r="I33" s="30">
        <v>0</v>
      </c>
    </row>
    <row r="34" spans="1:9" ht="13.2" x14ac:dyDescent="0.25">
      <c r="A34" s="16" t="s">
        <v>23</v>
      </c>
      <c r="B34" s="11">
        <v>0</v>
      </c>
      <c r="C34" s="12">
        <v>0</v>
      </c>
      <c r="D34" s="39">
        <v>0</v>
      </c>
      <c r="E34" s="35">
        <v>0</v>
      </c>
      <c r="F34" s="24">
        <v>0</v>
      </c>
      <c r="G34" s="24">
        <v>0</v>
      </c>
      <c r="H34" s="28">
        <v>0</v>
      </c>
      <c r="I34" s="30">
        <v>0</v>
      </c>
    </row>
    <row r="35" spans="1:9" ht="13.2" x14ac:dyDescent="0.25">
      <c r="A35" s="16" t="s">
        <v>24</v>
      </c>
      <c r="B35" s="11">
        <v>0</v>
      </c>
      <c r="C35" s="12">
        <v>0</v>
      </c>
      <c r="D35" s="39">
        <v>0</v>
      </c>
      <c r="E35" s="35">
        <v>0</v>
      </c>
      <c r="F35" s="24">
        <v>0</v>
      </c>
      <c r="G35" s="24">
        <v>0</v>
      </c>
      <c r="H35" s="28">
        <v>0</v>
      </c>
      <c r="I35" s="30">
        <v>0</v>
      </c>
    </row>
    <row r="36" spans="1:9" ht="13.2" x14ac:dyDescent="0.25">
      <c r="A36" s="16" t="s">
        <v>25</v>
      </c>
      <c r="B36" s="11">
        <v>0</v>
      </c>
      <c r="C36" s="12">
        <v>0</v>
      </c>
      <c r="D36" s="39">
        <v>0</v>
      </c>
      <c r="E36" s="35">
        <v>0</v>
      </c>
      <c r="F36" s="24">
        <v>0</v>
      </c>
      <c r="G36" s="24">
        <v>0</v>
      </c>
      <c r="H36" s="28">
        <v>0</v>
      </c>
      <c r="I36" s="30">
        <v>0</v>
      </c>
    </row>
    <row r="37" spans="1:9" ht="13.2" x14ac:dyDescent="0.25">
      <c r="A37" s="16" t="s">
        <v>26</v>
      </c>
      <c r="B37" s="11">
        <v>0</v>
      </c>
      <c r="C37" s="12">
        <v>0</v>
      </c>
      <c r="D37" s="39">
        <v>0</v>
      </c>
      <c r="E37" s="35">
        <v>0</v>
      </c>
      <c r="F37" s="24">
        <v>0</v>
      </c>
      <c r="G37" s="24">
        <v>0</v>
      </c>
      <c r="H37" s="28">
        <v>0</v>
      </c>
      <c r="I37" s="30">
        <v>0</v>
      </c>
    </row>
    <row r="38" spans="1:9" ht="13.2" x14ac:dyDescent="0.25">
      <c r="A38" s="64" t="s">
        <v>27</v>
      </c>
      <c r="B38" s="51">
        <f>SUM(B39:B48)</f>
        <v>2</v>
      </c>
      <c r="C38" s="52">
        <f t="shared" ref="C38:I38" si="6">SUM(C39:C48)</f>
        <v>9</v>
      </c>
      <c r="D38" s="53">
        <f t="shared" si="6"/>
        <v>11</v>
      </c>
      <c r="E38" s="54">
        <f t="shared" si="6"/>
        <v>1</v>
      </c>
      <c r="F38" s="55">
        <f t="shared" si="6"/>
        <v>4</v>
      </c>
      <c r="G38" s="55">
        <f t="shared" si="6"/>
        <v>53</v>
      </c>
      <c r="H38" s="56">
        <f t="shared" si="6"/>
        <v>0</v>
      </c>
      <c r="I38" s="58">
        <f t="shared" si="6"/>
        <v>80</v>
      </c>
    </row>
    <row r="39" spans="1:9" ht="13.2" x14ac:dyDescent="0.25">
      <c r="A39" s="16" t="s">
        <v>78</v>
      </c>
      <c r="B39" s="13">
        <v>2</v>
      </c>
      <c r="C39" s="14">
        <v>9</v>
      </c>
      <c r="D39" s="40">
        <v>11</v>
      </c>
      <c r="E39" s="36">
        <v>1</v>
      </c>
      <c r="F39" s="25">
        <v>4</v>
      </c>
      <c r="G39" s="25">
        <v>53</v>
      </c>
      <c r="H39" s="29">
        <v>0</v>
      </c>
      <c r="I39" s="31">
        <v>80</v>
      </c>
    </row>
    <row r="40" spans="1:9" ht="13.2" x14ac:dyDescent="0.25">
      <c r="A40" s="16" t="s">
        <v>28</v>
      </c>
      <c r="B40" s="11">
        <v>0</v>
      </c>
      <c r="C40" s="12">
        <v>0</v>
      </c>
      <c r="D40" s="39">
        <v>0</v>
      </c>
      <c r="E40" s="35">
        <v>0</v>
      </c>
      <c r="F40" s="24">
        <v>0</v>
      </c>
      <c r="G40" s="24">
        <v>0</v>
      </c>
      <c r="H40" s="28">
        <v>0</v>
      </c>
      <c r="I40" s="30">
        <v>0</v>
      </c>
    </row>
    <row r="41" spans="1:9" ht="13.2" x14ac:dyDescent="0.25">
      <c r="A41" s="16" t="s">
        <v>29</v>
      </c>
      <c r="B41" s="11">
        <v>0</v>
      </c>
      <c r="C41" s="12">
        <v>0</v>
      </c>
      <c r="D41" s="39">
        <v>0</v>
      </c>
      <c r="E41" s="35">
        <v>0</v>
      </c>
      <c r="F41" s="24">
        <v>0</v>
      </c>
      <c r="G41" s="24">
        <v>0</v>
      </c>
      <c r="H41" s="28">
        <v>0</v>
      </c>
      <c r="I41" s="30">
        <v>0</v>
      </c>
    </row>
    <row r="42" spans="1:9" ht="13.2" x14ac:dyDescent="0.25">
      <c r="A42" s="16" t="s">
        <v>30</v>
      </c>
      <c r="B42" s="11">
        <v>0</v>
      </c>
      <c r="C42" s="12">
        <v>0</v>
      </c>
      <c r="D42" s="39">
        <v>0</v>
      </c>
      <c r="E42" s="35">
        <v>0</v>
      </c>
      <c r="F42" s="24">
        <v>0</v>
      </c>
      <c r="G42" s="24">
        <v>0</v>
      </c>
      <c r="H42" s="28">
        <v>0</v>
      </c>
      <c r="I42" s="30">
        <v>0</v>
      </c>
    </row>
    <row r="43" spans="1:9" ht="13.2" x14ac:dyDescent="0.25">
      <c r="A43" s="16" t="s">
        <v>31</v>
      </c>
      <c r="B43" s="11">
        <v>0</v>
      </c>
      <c r="C43" s="12">
        <v>0</v>
      </c>
      <c r="D43" s="39">
        <v>0</v>
      </c>
      <c r="E43" s="35">
        <v>0</v>
      </c>
      <c r="F43" s="24">
        <v>0</v>
      </c>
      <c r="G43" s="24">
        <v>0</v>
      </c>
      <c r="H43" s="28">
        <v>0</v>
      </c>
      <c r="I43" s="30">
        <v>0</v>
      </c>
    </row>
    <row r="44" spans="1:9" ht="13.2" x14ac:dyDescent="0.25">
      <c r="A44" s="16" t="s">
        <v>32</v>
      </c>
      <c r="B44" s="11">
        <v>0</v>
      </c>
      <c r="C44" s="12">
        <v>0</v>
      </c>
      <c r="D44" s="39">
        <v>0</v>
      </c>
      <c r="E44" s="35">
        <v>0</v>
      </c>
      <c r="F44" s="24">
        <v>0</v>
      </c>
      <c r="G44" s="24">
        <v>0</v>
      </c>
      <c r="H44" s="28">
        <v>0</v>
      </c>
      <c r="I44" s="30">
        <v>0</v>
      </c>
    </row>
    <row r="45" spans="1:9" ht="13.2" x14ac:dyDescent="0.25">
      <c r="A45" s="16" t="s">
        <v>33</v>
      </c>
      <c r="B45" s="11">
        <v>0</v>
      </c>
      <c r="C45" s="12">
        <v>0</v>
      </c>
      <c r="D45" s="39">
        <v>0</v>
      </c>
      <c r="E45" s="35">
        <v>0</v>
      </c>
      <c r="F45" s="24">
        <v>0</v>
      </c>
      <c r="G45" s="24">
        <v>0</v>
      </c>
      <c r="H45" s="28">
        <v>0</v>
      </c>
      <c r="I45" s="30">
        <v>0</v>
      </c>
    </row>
    <row r="46" spans="1:9" ht="13.2" x14ac:dyDescent="0.25">
      <c r="A46" s="16" t="s">
        <v>34</v>
      </c>
      <c r="B46" s="11">
        <v>0</v>
      </c>
      <c r="C46" s="12">
        <v>0</v>
      </c>
      <c r="D46" s="39">
        <v>0</v>
      </c>
      <c r="E46" s="35">
        <v>0</v>
      </c>
      <c r="F46" s="24">
        <v>0</v>
      </c>
      <c r="G46" s="24">
        <v>0</v>
      </c>
      <c r="H46" s="28">
        <v>0</v>
      </c>
      <c r="I46" s="30">
        <v>0</v>
      </c>
    </row>
    <row r="47" spans="1:9" ht="13.2" x14ac:dyDescent="0.25">
      <c r="A47" s="16" t="s">
        <v>35</v>
      </c>
      <c r="B47" s="11">
        <v>0</v>
      </c>
      <c r="C47" s="12">
        <v>0</v>
      </c>
      <c r="D47" s="39">
        <v>0</v>
      </c>
      <c r="E47" s="35">
        <v>0</v>
      </c>
      <c r="F47" s="24">
        <v>0</v>
      </c>
      <c r="G47" s="24">
        <v>0</v>
      </c>
      <c r="H47" s="28">
        <v>0</v>
      </c>
      <c r="I47" s="30">
        <v>0</v>
      </c>
    </row>
    <row r="48" spans="1:9" ht="13.2" x14ac:dyDescent="0.25">
      <c r="A48" s="16" t="s">
        <v>36</v>
      </c>
      <c r="B48" s="11">
        <v>0</v>
      </c>
      <c r="C48" s="12">
        <v>0</v>
      </c>
      <c r="D48" s="39">
        <v>0</v>
      </c>
      <c r="E48" s="35">
        <v>0</v>
      </c>
      <c r="F48" s="24">
        <v>0</v>
      </c>
      <c r="G48" s="24">
        <v>0</v>
      </c>
      <c r="H48" s="28">
        <v>0</v>
      </c>
      <c r="I48" s="30">
        <v>0</v>
      </c>
    </row>
    <row r="49" spans="1:9" ht="13.2" x14ac:dyDescent="0.25">
      <c r="A49" s="64" t="s">
        <v>37</v>
      </c>
      <c r="B49" s="51">
        <f>SUM(B50:B56)</f>
        <v>0</v>
      </c>
      <c r="C49" s="52">
        <f t="shared" ref="C49:I49" si="7">SUM(C50:C56)</f>
        <v>1</v>
      </c>
      <c r="D49" s="53">
        <f t="shared" si="7"/>
        <v>23</v>
      </c>
      <c r="E49" s="54">
        <f t="shared" si="7"/>
        <v>1</v>
      </c>
      <c r="F49" s="55">
        <f t="shared" si="7"/>
        <v>4</v>
      </c>
      <c r="G49" s="55">
        <f t="shared" si="7"/>
        <v>48</v>
      </c>
      <c r="H49" s="56">
        <f t="shared" si="7"/>
        <v>0</v>
      </c>
      <c r="I49" s="58">
        <f t="shared" si="7"/>
        <v>77</v>
      </c>
    </row>
    <row r="50" spans="1:9" ht="13.2" x14ac:dyDescent="0.25">
      <c r="A50" s="16" t="s">
        <v>79</v>
      </c>
      <c r="B50" s="13">
        <v>0</v>
      </c>
      <c r="C50" s="14">
        <v>1</v>
      </c>
      <c r="D50" s="40">
        <v>23</v>
      </c>
      <c r="E50" s="36">
        <v>1</v>
      </c>
      <c r="F50" s="25">
        <v>4</v>
      </c>
      <c r="G50" s="25">
        <v>48</v>
      </c>
      <c r="H50" s="29">
        <v>0</v>
      </c>
      <c r="I50" s="31">
        <v>77</v>
      </c>
    </row>
    <row r="51" spans="1:9" ht="13.2" x14ac:dyDescent="0.25">
      <c r="A51" s="16" t="s">
        <v>38</v>
      </c>
      <c r="B51" s="11">
        <v>0</v>
      </c>
      <c r="C51" s="12">
        <v>0</v>
      </c>
      <c r="D51" s="39">
        <v>0</v>
      </c>
      <c r="E51" s="35">
        <v>0</v>
      </c>
      <c r="F51" s="24">
        <v>0</v>
      </c>
      <c r="G51" s="24">
        <v>0</v>
      </c>
      <c r="H51" s="28">
        <v>0</v>
      </c>
      <c r="I51" s="30">
        <v>0</v>
      </c>
    </row>
    <row r="52" spans="1:9" ht="13.2" x14ac:dyDescent="0.25">
      <c r="A52" s="16" t="s">
        <v>39</v>
      </c>
      <c r="B52" s="11">
        <v>0</v>
      </c>
      <c r="C52" s="12">
        <v>0</v>
      </c>
      <c r="D52" s="39">
        <v>0</v>
      </c>
      <c r="E52" s="35">
        <v>0</v>
      </c>
      <c r="F52" s="24">
        <v>0</v>
      </c>
      <c r="G52" s="24">
        <v>0</v>
      </c>
      <c r="H52" s="28">
        <v>0</v>
      </c>
      <c r="I52" s="30">
        <v>0</v>
      </c>
    </row>
    <row r="53" spans="1:9" ht="13.2" x14ac:dyDescent="0.25">
      <c r="A53" s="16" t="s">
        <v>40</v>
      </c>
      <c r="B53" s="11">
        <v>0</v>
      </c>
      <c r="C53" s="12">
        <v>0</v>
      </c>
      <c r="D53" s="39">
        <v>0</v>
      </c>
      <c r="E53" s="35">
        <v>0</v>
      </c>
      <c r="F53" s="24">
        <v>0</v>
      </c>
      <c r="G53" s="24">
        <v>0</v>
      </c>
      <c r="H53" s="28">
        <v>0</v>
      </c>
      <c r="I53" s="30">
        <v>0</v>
      </c>
    </row>
    <row r="54" spans="1:9" ht="13.2" x14ac:dyDescent="0.25">
      <c r="A54" s="16" t="s">
        <v>41</v>
      </c>
      <c r="B54" s="11">
        <v>0</v>
      </c>
      <c r="C54" s="12">
        <v>0</v>
      </c>
      <c r="D54" s="39">
        <v>0</v>
      </c>
      <c r="E54" s="35">
        <v>0</v>
      </c>
      <c r="F54" s="24">
        <v>0</v>
      </c>
      <c r="G54" s="24">
        <v>0</v>
      </c>
      <c r="H54" s="28">
        <v>0</v>
      </c>
      <c r="I54" s="30">
        <v>0</v>
      </c>
    </row>
    <row r="55" spans="1:9" ht="13.2" x14ac:dyDescent="0.25">
      <c r="A55" s="16" t="s">
        <v>42</v>
      </c>
      <c r="B55" s="11">
        <v>0</v>
      </c>
      <c r="C55" s="12">
        <v>0</v>
      </c>
      <c r="D55" s="39">
        <v>0</v>
      </c>
      <c r="E55" s="35">
        <v>0</v>
      </c>
      <c r="F55" s="24">
        <v>0</v>
      </c>
      <c r="G55" s="24">
        <v>0</v>
      </c>
      <c r="H55" s="28">
        <v>0</v>
      </c>
      <c r="I55" s="30">
        <v>0</v>
      </c>
    </row>
    <row r="56" spans="1:9" ht="13.2" x14ac:dyDescent="0.25">
      <c r="A56" s="16" t="s">
        <v>43</v>
      </c>
      <c r="B56" s="11">
        <v>0</v>
      </c>
      <c r="C56" s="12">
        <v>0</v>
      </c>
      <c r="D56" s="39">
        <v>0</v>
      </c>
      <c r="E56" s="35">
        <v>0</v>
      </c>
      <c r="F56" s="24">
        <v>0</v>
      </c>
      <c r="G56" s="24">
        <v>0</v>
      </c>
      <c r="H56" s="28">
        <v>0</v>
      </c>
      <c r="I56" s="30">
        <v>0</v>
      </c>
    </row>
    <row r="57" spans="1:9" ht="13.2" x14ac:dyDescent="0.25">
      <c r="A57" s="64" t="s">
        <v>44</v>
      </c>
      <c r="B57" s="51">
        <f>SUM(B58:B67)</f>
        <v>1</v>
      </c>
      <c r="C57" s="52">
        <f t="shared" ref="C57:I57" si="8">SUM(C58:C67)</f>
        <v>1</v>
      </c>
      <c r="D57" s="53">
        <f t="shared" si="8"/>
        <v>41</v>
      </c>
      <c r="E57" s="54">
        <f t="shared" si="8"/>
        <v>3</v>
      </c>
      <c r="F57" s="55">
        <f t="shared" si="8"/>
        <v>14</v>
      </c>
      <c r="G57" s="55">
        <f t="shared" si="8"/>
        <v>129</v>
      </c>
      <c r="H57" s="56">
        <f t="shared" si="8"/>
        <v>0</v>
      </c>
      <c r="I57" s="58">
        <f t="shared" si="8"/>
        <v>189</v>
      </c>
    </row>
    <row r="58" spans="1:9" ht="13.2" x14ac:dyDescent="0.25">
      <c r="A58" s="16" t="s">
        <v>80</v>
      </c>
      <c r="B58" s="13">
        <v>1</v>
      </c>
      <c r="C58" s="14">
        <v>1</v>
      </c>
      <c r="D58" s="40">
        <v>41</v>
      </c>
      <c r="E58" s="36">
        <v>3</v>
      </c>
      <c r="F58" s="25">
        <v>14</v>
      </c>
      <c r="G58" s="25">
        <v>129</v>
      </c>
      <c r="H58" s="29">
        <v>0</v>
      </c>
      <c r="I58" s="31">
        <v>189</v>
      </c>
    </row>
    <row r="59" spans="1:9" ht="15.75" customHeight="1" x14ac:dyDescent="0.25">
      <c r="A59" s="16" t="s">
        <v>45</v>
      </c>
      <c r="B59" s="11">
        <v>0</v>
      </c>
      <c r="C59" s="12">
        <v>0</v>
      </c>
      <c r="D59" s="39">
        <v>0</v>
      </c>
      <c r="E59" s="35">
        <v>0</v>
      </c>
      <c r="F59" s="24">
        <v>0</v>
      </c>
      <c r="G59" s="24">
        <v>0</v>
      </c>
      <c r="H59" s="28">
        <v>0</v>
      </c>
      <c r="I59" s="30">
        <v>0</v>
      </c>
    </row>
    <row r="60" spans="1:9" ht="13.2" x14ac:dyDescent="0.25">
      <c r="A60" s="16" t="s">
        <v>46</v>
      </c>
      <c r="B60" s="11">
        <v>0</v>
      </c>
      <c r="C60" s="12">
        <v>0</v>
      </c>
      <c r="D60" s="39">
        <v>0</v>
      </c>
      <c r="E60" s="35">
        <v>0</v>
      </c>
      <c r="F60" s="24">
        <v>0</v>
      </c>
      <c r="G60" s="24">
        <v>0</v>
      </c>
      <c r="H60" s="28">
        <v>0</v>
      </c>
      <c r="I60" s="30">
        <v>0</v>
      </c>
    </row>
    <row r="61" spans="1:9" ht="13.2" x14ac:dyDescent="0.25">
      <c r="A61" s="16" t="s">
        <v>47</v>
      </c>
      <c r="B61" s="11">
        <v>0</v>
      </c>
      <c r="C61" s="12">
        <v>0</v>
      </c>
      <c r="D61" s="39">
        <v>0</v>
      </c>
      <c r="E61" s="35">
        <v>0</v>
      </c>
      <c r="F61" s="24">
        <v>0</v>
      </c>
      <c r="G61" s="24">
        <v>0</v>
      </c>
      <c r="H61" s="28">
        <v>0</v>
      </c>
      <c r="I61" s="30">
        <v>0</v>
      </c>
    </row>
    <row r="62" spans="1:9" ht="13.2" x14ac:dyDescent="0.25">
      <c r="A62" s="16" t="s">
        <v>48</v>
      </c>
      <c r="B62" s="11">
        <v>0</v>
      </c>
      <c r="C62" s="12">
        <v>0</v>
      </c>
      <c r="D62" s="39">
        <v>0</v>
      </c>
      <c r="E62" s="35">
        <v>0</v>
      </c>
      <c r="F62" s="24">
        <v>0</v>
      </c>
      <c r="G62" s="24">
        <v>0</v>
      </c>
      <c r="H62" s="28">
        <v>0</v>
      </c>
      <c r="I62" s="30">
        <v>0</v>
      </c>
    </row>
    <row r="63" spans="1:9" ht="13.2" x14ac:dyDescent="0.25">
      <c r="A63" s="16" t="s">
        <v>49</v>
      </c>
      <c r="B63" s="11">
        <v>0</v>
      </c>
      <c r="C63" s="12">
        <v>0</v>
      </c>
      <c r="D63" s="39">
        <v>0</v>
      </c>
      <c r="E63" s="35">
        <v>0</v>
      </c>
      <c r="F63" s="24">
        <v>0</v>
      </c>
      <c r="G63" s="24">
        <v>0</v>
      </c>
      <c r="H63" s="28">
        <v>0</v>
      </c>
      <c r="I63" s="30">
        <v>0</v>
      </c>
    </row>
    <row r="64" spans="1:9" ht="13.2" x14ac:dyDescent="0.25">
      <c r="A64" s="16" t="s">
        <v>50</v>
      </c>
      <c r="B64" s="11">
        <v>0</v>
      </c>
      <c r="C64" s="12">
        <v>0</v>
      </c>
      <c r="D64" s="39">
        <v>0</v>
      </c>
      <c r="E64" s="35">
        <v>0</v>
      </c>
      <c r="F64" s="24">
        <v>0</v>
      </c>
      <c r="G64" s="24">
        <v>0</v>
      </c>
      <c r="H64" s="28">
        <v>0</v>
      </c>
      <c r="I64" s="30">
        <v>0</v>
      </c>
    </row>
    <row r="65" spans="1:9" ht="13.2" x14ac:dyDescent="0.25">
      <c r="A65" s="16" t="s">
        <v>51</v>
      </c>
      <c r="B65" s="11">
        <v>0</v>
      </c>
      <c r="C65" s="12">
        <v>0</v>
      </c>
      <c r="D65" s="39">
        <v>0</v>
      </c>
      <c r="E65" s="35">
        <v>0</v>
      </c>
      <c r="F65" s="24">
        <v>0</v>
      </c>
      <c r="G65" s="24">
        <v>0</v>
      </c>
      <c r="H65" s="28">
        <v>0</v>
      </c>
      <c r="I65" s="30">
        <v>0</v>
      </c>
    </row>
    <row r="66" spans="1:9" ht="13.2" x14ac:dyDescent="0.25">
      <c r="A66" s="16" t="s">
        <v>52</v>
      </c>
      <c r="B66" s="11">
        <v>0</v>
      </c>
      <c r="C66" s="12">
        <v>0</v>
      </c>
      <c r="D66" s="39">
        <v>0</v>
      </c>
      <c r="E66" s="35">
        <v>0</v>
      </c>
      <c r="F66" s="24">
        <v>0</v>
      </c>
      <c r="G66" s="24">
        <v>0</v>
      </c>
      <c r="H66" s="28">
        <v>0</v>
      </c>
      <c r="I66" s="30">
        <v>0</v>
      </c>
    </row>
    <row r="67" spans="1:9" ht="13.2" x14ac:dyDescent="0.25">
      <c r="A67" s="16" t="s">
        <v>53</v>
      </c>
      <c r="B67" s="11">
        <v>0</v>
      </c>
      <c r="C67" s="12">
        <v>0</v>
      </c>
      <c r="D67" s="39">
        <v>0</v>
      </c>
      <c r="E67" s="35">
        <v>0</v>
      </c>
      <c r="F67" s="24">
        <v>0</v>
      </c>
      <c r="G67" s="24">
        <v>0</v>
      </c>
      <c r="H67" s="28">
        <v>0</v>
      </c>
      <c r="I67" s="30">
        <v>0</v>
      </c>
    </row>
    <row r="68" spans="1:9" ht="13.2" x14ac:dyDescent="0.25">
      <c r="A68" s="64" t="s">
        <v>54</v>
      </c>
      <c r="B68" s="51">
        <f>SUM(B69:B84)</f>
        <v>20</v>
      </c>
      <c r="C68" s="52">
        <f t="shared" ref="C68:I68" si="9">SUM(C69:C84)</f>
        <v>91</v>
      </c>
      <c r="D68" s="53">
        <f t="shared" si="9"/>
        <v>201</v>
      </c>
      <c r="E68" s="54">
        <f t="shared" si="9"/>
        <v>22</v>
      </c>
      <c r="F68" s="55">
        <f t="shared" si="9"/>
        <v>91</v>
      </c>
      <c r="G68" s="55">
        <f t="shared" si="9"/>
        <v>328</v>
      </c>
      <c r="H68" s="56">
        <f t="shared" si="9"/>
        <v>0</v>
      </c>
      <c r="I68" s="58">
        <f t="shared" si="9"/>
        <v>753</v>
      </c>
    </row>
    <row r="69" spans="1:9" ht="13.2" x14ac:dyDescent="0.25">
      <c r="A69" s="16" t="s">
        <v>55</v>
      </c>
      <c r="B69" s="11">
        <v>0</v>
      </c>
      <c r="C69" s="12">
        <v>0</v>
      </c>
      <c r="D69" s="39">
        <v>0</v>
      </c>
      <c r="E69" s="35">
        <v>0</v>
      </c>
      <c r="F69" s="24">
        <v>0</v>
      </c>
      <c r="G69" s="24">
        <v>0</v>
      </c>
      <c r="H69" s="28">
        <v>0</v>
      </c>
      <c r="I69" s="30">
        <v>0</v>
      </c>
    </row>
    <row r="70" spans="1:9" ht="13.2" x14ac:dyDescent="0.25">
      <c r="A70" s="16" t="s">
        <v>56</v>
      </c>
      <c r="B70" s="11">
        <v>0</v>
      </c>
      <c r="C70" s="12">
        <v>0</v>
      </c>
      <c r="D70" s="39">
        <v>0</v>
      </c>
      <c r="E70" s="35">
        <v>0</v>
      </c>
      <c r="F70" s="24">
        <v>0</v>
      </c>
      <c r="G70" s="24">
        <v>0</v>
      </c>
      <c r="H70" s="28">
        <v>0</v>
      </c>
      <c r="I70" s="30">
        <v>0</v>
      </c>
    </row>
    <row r="71" spans="1:9" ht="13.2" x14ac:dyDescent="0.25">
      <c r="A71" s="16" t="s">
        <v>57</v>
      </c>
      <c r="B71" s="11">
        <v>0</v>
      </c>
      <c r="C71" s="12">
        <v>0</v>
      </c>
      <c r="D71" s="39">
        <v>0</v>
      </c>
      <c r="E71" s="35">
        <v>0</v>
      </c>
      <c r="F71" s="24">
        <v>0</v>
      </c>
      <c r="G71" s="24">
        <v>0</v>
      </c>
      <c r="H71" s="28">
        <v>0</v>
      </c>
      <c r="I71" s="30">
        <v>0</v>
      </c>
    </row>
    <row r="72" spans="1:9" ht="13.2" x14ac:dyDescent="0.25">
      <c r="A72" s="16" t="s">
        <v>58</v>
      </c>
      <c r="B72" s="11">
        <v>0</v>
      </c>
      <c r="C72" s="12">
        <v>0</v>
      </c>
      <c r="D72" s="39">
        <v>0</v>
      </c>
      <c r="E72" s="35">
        <v>0</v>
      </c>
      <c r="F72" s="24">
        <v>0</v>
      </c>
      <c r="G72" s="24">
        <v>0</v>
      </c>
      <c r="H72" s="28">
        <v>0</v>
      </c>
      <c r="I72" s="30">
        <v>0</v>
      </c>
    </row>
    <row r="73" spans="1:9" ht="13.2" x14ac:dyDescent="0.25">
      <c r="A73" s="16" t="s">
        <v>59</v>
      </c>
      <c r="B73" s="11">
        <v>0</v>
      </c>
      <c r="C73" s="12">
        <v>0</v>
      </c>
      <c r="D73" s="39">
        <v>0</v>
      </c>
      <c r="E73" s="35">
        <v>0</v>
      </c>
      <c r="F73" s="24">
        <v>0</v>
      </c>
      <c r="G73" s="24">
        <v>0</v>
      </c>
      <c r="H73" s="28">
        <v>0</v>
      </c>
      <c r="I73" s="30">
        <v>0</v>
      </c>
    </row>
    <row r="74" spans="1:9" ht="13.2" x14ac:dyDescent="0.25">
      <c r="A74" s="16" t="s">
        <v>60</v>
      </c>
      <c r="B74" s="11">
        <v>0</v>
      </c>
      <c r="C74" s="12">
        <v>0</v>
      </c>
      <c r="D74" s="39">
        <v>0</v>
      </c>
      <c r="E74" s="35">
        <v>0</v>
      </c>
      <c r="F74" s="24">
        <v>0</v>
      </c>
      <c r="G74" s="24">
        <v>0</v>
      </c>
      <c r="H74" s="28">
        <v>0</v>
      </c>
      <c r="I74" s="30">
        <v>0</v>
      </c>
    </row>
    <row r="75" spans="1:9" ht="13.2" x14ac:dyDescent="0.25">
      <c r="A75" s="16" t="s">
        <v>61</v>
      </c>
      <c r="B75" s="11">
        <v>0</v>
      </c>
      <c r="C75" s="12">
        <v>0</v>
      </c>
      <c r="D75" s="39">
        <v>0</v>
      </c>
      <c r="E75" s="35">
        <v>0</v>
      </c>
      <c r="F75" s="24">
        <v>0</v>
      </c>
      <c r="G75" s="24">
        <v>0</v>
      </c>
      <c r="H75" s="28">
        <v>0</v>
      </c>
      <c r="I75" s="30">
        <v>0</v>
      </c>
    </row>
    <row r="76" spans="1:9" ht="13.2" x14ac:dyDescent="0.25">
      <c r="A76" s="16" t="s">
        <v>62</v>
      </c>
      <c r="B76" s="11">
        <v>0</v>
      </c>
      <c r="C76" s="12">
        <v>0</v>
      </c>
      <c r="D76" s="39">
        <v>0</v>
      </c>
      <c r="E76" s="35">
        <v>0</v>
      </c>
      <c r="F76" s="24">
        <v>0</v>
      </c>
      <c r="G76" s="24">
        <v>0</v>
      </c>
      <c r="H76" s="28">
        <v>0</v>
      </c>
      <c r="I76" s="30">
        <v>0</v>
      </c>
    </row>
    <row r="77" spans="1:9" ht="13.2" x14ac:dyDescent="0.25">
      <c r="A77" s="16" t="s">
        <v>63</v>
      </c>
      <c r="B77" s="11">
        <v>0</v>
      </c>
      <c r="C77" s="12">
        <v>0</v>
      </c>
      <c r="D77" s="39">
        <v>0</v>
      </c>
      <c r="E77" s="35">
        <v>0</v>
      </c>
      <c r="F77" s="24">
        <v>0</v>
      </c>
      <c r="G77" s="24">
        <v>0</v>
      </c>
      <c r="H77" s="28">
        <v>0</v>
      </c>
      <c r="I77" s="30">
        <v>0</v>
      </c>
    </row>
    <row r="78" spans="1:9" ht="13.2" x14ac:dyDescent="0.25">
      <c r="A78" s="16" t="s">
        <v>64</v>
      </c>
      <c r="B78" s="11">
        <v>0</v>
      </c>
      <c r="C78" s="12">
        <v>0</v>
      </c>
      <c r="D78" s="39">
        <v>0</v>
      </c>
      <c r="E78" s="35">
        <v>0</v>
      </c>
      <c r="F78" s="24">
        <v>0</v>
      </c>
      <c r="G78" s="24">
        <v>0</v>
      </c>
      <c r="H78" s="28">
        <v>0</v>
      </c>
      <c r="I78" s="30">
        <v>0</v>
      </c>
    </row>
    <row r="79" spans="1:9" ht="13.2" x14ac:dyDescent="0.25">
      <c r="A79" s="16" t="s">
        <v>65</v>
      </c>
      <c r="B79" s="11">
        <v>0</v>
      </c>
      <c r="C79" s="12">
        <v>0</v>
      </c>
      <c r="D79" s="39">
        <v>0</v>
      </c>
      <c r="E79" s="35">
        <v>0</v>
      </c>
      <c r="F79" s="24">
        <v>0</v>
      </c>
      <c r="G79" s="24">
        <v>0</v>
      </c>
      <c r="H79" s="28">
        <v>0</v>
      </c>
      <c r="I79" s="30">
        <v>0</v>
      </c>
    </row>
    <row r="80" spans="1:9" ht="13.2" x14ac:dyDescent="0.25">
      <c r="A80" s="16" t="s">
        <v>66</v>
      </c>
      <c r="B80" s="11">
        <v>0</v>
      </c>
      <c r="C80" s="12">
        <v>0</v>
      </c>
      <c r="D80" s="39">
        <v>0</v>
      </c>
      <c r="E80" s="35">
        <v>0</v>
      </c>
      <c r="F80" s="24">
        <v>0</v>
      </c>
      <c r="G80" s="24">
        <v>0</v>
      </c>
      <c r="H80" s="28">
        <v>0</v>
      </c>
      <c r="I80" s="30">
        <v>0</v>
      </c>
    </row>
    <row r="81" spans="1:9" ht="13.2" x14ac:dyDescent="0.25">
      <c r="A81" s="16" t="s">
        <v>67</v>
      </c>
      <c r="B81" s="11">
        <v>0</v>
      </c>
      <c r="C81" s="12">
        <v>0</v>
      </c>
      <c r="D81" s="39">
        <v>0</v>
      </c>
      <c r="E81" s="35">
        <v>0</v>
      </c>
      <c r="F81" s="24">
        <v>0</v>
      </c>
      <c r="G81" s="24">
        <v>0</v>
      </c>
      <c r="H81" s="28">
        <v>0</v>
      </c>
      <c r="I81" s="30">
        <v>0</v>
      </c>
    </row>
    <row r="82" spans="1:9" ht="13.2" x14ac:dyDescent="0.25">
      <c r="A82" s="16" t="s">
        <v>68</v>
      </c>
      <c r="B82" s="11">
        <v>0</v>
      </c>
      <c r="C82" s="12">
        <v>0</v>
      </c>
      <c r="D82" s="39">
        <v>0</v>
      </c>
      <c r="E82" s="35">
        <v>0</v>
      </c>
      <c r="F82" s="24">
        <v>0</v>
      </c>
      <c r="G82" s="24">
        <v>0</v>
      </c>
      <c r="H82" s="28">
        <v>0</v>
      </c>
      <c r="I82" s="30">
        <v>0</v>
      </c>
    </row>
    <row r="83" spans="1:9" ht="13.2" x14ac:dyDescent="0.25">
      <c r="A83" s="16" t="s">
        <v>69</v>
      </c>
      <c r="B83" s="11">
        <v>0</v>
      </c>
      <c r="C83" s="12">
        <v>0</v>
      </c>
      <c r="D83" s="39">
        <v>0</v>
      </c>
      <c r="E83" s="35">
        <v>0</v>
      </c>
      <c r="F83" s="24">
        <v>0</v>
      </c>
      <c r="G83" s="24">
        <v>0</v>
      </c>
      <c r="H83" s="28">
        <v>0</v>
      </c>
      <c r="I83" s="30">
        <v>0</v>
      </c>
    </row>
    <row r="84" spans="1:9" ht="13.2" x14ac:dyDescent="0.25">
      <c r="A84" s="16" t="s">
        <v>81</v>
      </c>
      <c r="B84" s="11">
        <v>20</v>
      </c>
      <c r="C84" s="12">
        <v>91</v>
      </c>
      <c r="D84" s="39">
        <v>201</v>
      </c>
      <c r="E84" s="35">
        <v>22</v>
      </c>
      <c r="F84" s="24">
        <v>91</v>
      </c>
      <c r="G84" s="24">
        <v>328</v>
      </c>
      <c r="H84" s="28">
        <v>0</v>
      </c>
      <c r="I84" s="30">
        <v>753</v>
      </c>
    </row>
    <row r="85" spans="1:9" ht="13.2" x14ac:dyDescent="0.25">
      <c r="A85" s="64" t="s">
        <v>70</v>
      </c>
      <c r="B85" s="51">
        <f>SUM(B86:B89)</f>
        <v>0</v>
      </c>
      <c r="C85" s="52">
        <f t="shared" ref="C85:I85" si="10">SUM(C86:C89)</f>
        <v>0</v>
      </c>
      <c r="D85" s="53">
        <f t="shared" si="10"/>
        <v>0</v>
      </c>
      <c r="E85" s="54">
        <f t="shared" si="10"/>
        <v>0</v>
      </c>
      <c r="F85" s="55">
        <f t="shared" si="10"/>
        <v>0</v>
      </c>
      <c r="G85" s="55">
        <f t="shared" si="10"/>
        <v>0</v>
      </c>
      <c r="H85" s="56">
        <f t="shared" si="10"/>
        <v>0</v>
      </c>
      <c r="I85" s="58">
        <f t="shared" si="10"/>
        <v>0</v>
      </c>
    </row>
    <row r="86" spans="1:9" ht="13.2" x14ac:dyDescent="0.25">
      <c r="A86" s="16" t="s">
        <v>71</v>
      </c>
      <c r="B86" s="11">
        <v>0</v>
      </c>
      <c r="C86" s="12">
        <v>0</v>
      </c>
      <c r="D86" s="39">
        <v>0</v>
      </c>
      <c r="E86" s="35">
        <v>0</v>
      </c>
      <c r="F86" s="24">
        <v>0</v>
      </c>
      <c r="G86" s="24">
        <v>0</v>
      </c>
      <c r="H86" s="28">
        <v>0</v>
      </c>
      <c r="I86" s="30">
        <v>0</v>
      </c>
    </row>
    <row r="87" spans="1:9" ht="13.2" x14ac:dyDescent="0.25">
      <c r="A87" s="16" t="s">
        <v>72</v>
      </c>
      <c r="B87" s="11">
        <v>0</v>
      </c>
      <c r="C87" s="12">
        <v>0</v>
      </c>
      <c r="D87" s="39">
        <v>0</v>
      </c>
      <c r="E87" s="35">
        <v>0</v>
      </c>
      <c r="F87" s="24">
        <v>0</v>
      </c>
      <c r="G87" s="24">
        <v>0</v>
      </c>
      <c r="H87" s="28">
        <v>0</v>
      </c>
      <c r="I87" s="30">
        <v>0</v>
      </c>
    </row>
    <row r="88" spans="1:9" ht="13.2" x14ac:dyDescent="0.25">
      <c r="A88" s="16" t="s">
        <v>73</v>
      </c>
      <c r="B88" s="11">
        <v>0</v>
      </c>
      <c r="C88" s="12">
        <v>0</v>
      </c>
      <c r="D88" s="39">
        <v>0</v>
      </c>
      <c r="E88" s="35">
        <v>0</v>
      </c>
      <c r="F88" s="24">
        <v>0</v>
      </c>
      <c r="G88" s="24">
        <v>0</v>
      </c>
      <c r="H88" s="28">
        <v>0</v>
      </c>
      <c r="I88" s="30">
        <v>0</v>
      </c>
    </row>
    <row r="89" spans="1:9" ht="13.2" x14ac:dyDescent="0.25">
      <c r="A89" s="16" t="s">
        <v>74</v>
      </c>
      <c r="B89" s="11">
        <v>0</v>
      </c>
      <c r="C89" s="12">
        <v>0</v>
      </c>
      <c r="D89" s="39">
        <v>0</v>
      </c>
      <c r="E89" s="35">
        <v>0</v>
      </c>
      <c r="F89" s="24">
        <v>0</v>
      </c>
      <c r="G89" s="24">
        <v>0</v>
      </c>
      <c r="H89" s="28">
        <v>0</v>
      </c>
      <c r="I89" s="30">
        <v>0</v>
      </c>
    </row>
    <row r="90" spans="1:9" ht="6" customHeight="1" x14ac:dyDescent="0.25">
      <c r="A90" s="111"/>
      <c r="B90" s="112"/>
      <c r="C90" s="112"/>
      <c r="D90" s="112"/>
      <c r="E90" s="112"/>
      <c r="F90" s="112"/>
      <c r="G90" s="112"/>
      <c r="H90" s="112"/>
      <c r="I90" s="113"/>
    </row>
    <row r="91" spans="1:9" s="2" customFormat="1" ht="13.2" x14ac:dyDescent="0.25">
      <c r="A91" s="19" t="s">
        <v>99</v>
      </c>
      <c r="B91" s="73">
        <f>B92</f>
        <v>0</v>
      </c>
      <c r="C91" s="79">
        <f t="shared" ref="C91:I91" si="11">C92</f>
        <v>0</v>
      </c>
      <c r="D91" s="79">
        <f t="shared" si="11"/>
        <v>0</v>
      </c>
      <c r="E91" s="73">
        <f t="shared" si="11"/>
        <v>0</v>
      </c>
      <c r="F91" s="79">
        <f t="shared" si="11"/>
        <v>0</v>
      </c>
      <c r="G91" s="79">
        <f t="shared" si="11"/>
        <v>0</v>
      </c>
      <c r="H91" s="79">
        <f t="shared" si="11"/>
        <v>0</v>
      </c>
      <c r="I91" s="73">
        <f t="shared" si="11"/>
        <v>0</v>
      </c>
    </row>
    <row r="92" spans="1:9" ht="13.2" x14ac:dyDescent="0.25">
      <c r="A92" s="66" t="s">
        <v>76</v>
      </c>
      <c r="B92" s="67">
        <v>0</v>
      </c>
      <c r="C92" s="74">
        <v>0</v>
      </c>
      <c r="D92" s="75">
        <v>0</v>
      </c>
      <c r="E92" s="76">
        <v>0</v>
      </c>
      <c r="F92" s="74">
        <v>0</v>
      </c>
      <c r="G92" s="74">
        <v>0</v>
      </c>
      <c r="H92" s="77">
        <v>0</v>
      </c>
      <c r="I92" s="78">
        <v>0</v>
      </c>
    </row>
    <row r="93" spans="1:9" ht="6" customHeight="1" x14ac:dyDescent="0.25">
      <c r="A93" s="112"/>
      <c r="B93" s="112"/>
      <c r="C93" s="112"/>
      <c r="D93" s="112"/>
      <c r="E93" s="112"/>
      <c r="F93" s="112"/>
      <c r="G93" s="112"/>
      <c r="H93" s="112"/>
      <c r="I93" s="112"/>
    </row>
    <row r="94" spans="1:9" ht="13.2" x14ac:dyDescent="0.25">
      <c r="A94" s="122"/>
      <c r="B94" s="122"/>
      <c r="C94" s="72"/>
      <c r="D94" s="3"/>
      <c r="E94" s="3"/>
      <c r="F94" s="3"/>
      <c r="G94" s="123"/>
      <c r="H94" s="123"/>
      <c r="I94" s="123"/>
    </row>
    <row r="95" spans="1:9" ht="13.2" x14ac:dyDescent="0.25">
      <c r="A95" s="4"/>
      <c r="B95" s="5"/>
      <c r="C95" s="5"/>
      <c r="D95" s="127"/>
      <c r="E95" s="127"/>
      <c r="F95" s="70"/>
      <c r="G95" s="6"/>
      <c r="H95" s="7"/>
      <c r="I95" s="7"/>
    </row>
    <row r="96" spans="1:9" ht="13.2" x14ac:dyDescent="0.25">
      <c r="A96" s="4"/>
      <c r="B96" s="4"/>
      <c r="C96" s="4"/>
      <c r="D96" s="128"/>
      <c r="E96" s="128"/>
      <c r="F96" s="71"/>
      <c r="G96" s="4"/>
      <c r="H96" s="4"/>
      <c r="I96" s="4"/>
    </row>
    <row r="97" spans="1:9" ht="13.2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13.2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13.2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13.2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2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2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2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2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2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2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2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2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2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2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2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2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2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2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2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2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2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2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2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2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2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2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2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2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2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2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2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2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13.2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ht="13.2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ht="13.2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ht="13.2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13.2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ht="13.2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ht="13.2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ht="13.2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ht="13.2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ht="13.2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ht="13.2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ht="13.2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ht="13.2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ht="13.2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ht="13.2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ht="13.2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13.2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13.2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13.2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13.2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13.2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13.2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13.2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13.2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13.2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13.2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13.2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13.2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13.2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13.2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13.2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13.2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13.2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13.2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13.2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13.2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13.2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13.2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13.2" x14ac:dyDescent="0.25">
      <c r="A167" s="4"/>
      <c r="B167" s="4"/>
      <c r="C167" s="4"/>
      <c r="D167" s="4"/>
      <c r="E167" s="4"/>
      <c r="F167" s="4"/>
      <c r="G167" s="4"/>
      <c r="H167" s="4"/>
      <c r="I167" s="4"/>
    </row>
  </sheetData>
  <mergeCells count="14">
    <mergeCell ref="D95:E95"/>
    <mergeCell ref="D96:E96"/>
    <mergeCell ref="A19:I19"/>
    <mergeCell ref="A26:I26"/>
    <mergeCell ref="A90:I90"/>
    <mergeCell ref="A93:I93"/>
    <mergeCell ref="A94:B94"/>
    <mergeCell ref="G94:I94"/>
    <mergeCell ref="A13:I13"/>
    <mergeCell ref="A5:I5"/>
    <mergeCell ref="A6:A7"/>
    <mergeCell ref="B6:D6"/>
    <mergeCell ref="E6:H6"/>
    <mergeCell ref="I6:I7"/>
  </mergeCells>
  <conditionalFormatting sqref="B16:H18">
    <cfRule type="cellIs" dxfId="15" priority="2" operator="equal">
      <formula>0</formula>
    </cfRule>
  </conditionalFormatting>
  <conditionalFormatting sqref="B9:H11">
    <cfRule type="cellIs" dxfId="14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3F381-6599-48BB-8812-3E11010584A2}">
  <dimension ref="A1:XFC167"/>
  <sheetViews>
    <sheetView workbookViewId="0">
      <selection activeCell="B92" sqref="B92:XFD92"/>
    </sheetView>
  </sheetViews>
  <sheetFormatPr baseColWidth="10" defaultColWidth="0" defaultRowHeight="12" customHeight="1" x14ac:dyDescent="0.25"/>
  <cols>
    <col min="1" max="1" width="32" style="1" customWidth="1"/>
    <col min="2" max="2" width="11.44140625" style="1" customWidth="1"/>
    <col min="3" max="5" width="11.6640625" style="1" customWidth="1"/>
    <col min="6" max="6" width="11.44140625" style="1" customWidth="1"/>
    <col min="7" max="7" width="11.109375" style="1" customWidth="1"/>
    <col min="8" max="8" width="13.88671875" style="1" customWidth="1"/>
    <col min="9" max="9" width="8.6640625" style="1" customWidth="1"/>
    <col min="10" max="70" width="11.44140625" style="1" hidden="1" customWidth="1"/>
    <col min="71" max="2467" width="0" style="1" hidden="1" customWidth="1"/>
    <col min="2468" max="2484" width="11.44140625" style="1" hidden="1" customWidth="1"/>
    <col min="2485" max="16383" width="11.44140625" style="1" hidden="1"/>
    <col min="16384" max="16384" width="1.88671875" style="1" hidden="1" customWidth="1"/>
  </cols>
  <sheetData>
    <row r="1" spans="1:9" ht="13.2" x14ac:dyDescent="0.25"/>
    <row r="2" spans="1:9" ht="13.8" x14ac:dyDescent="0.25">
      <c r="B2" s="8"/>
      <c r="C2" s="62"/>
      <c r="D2" s="63" t="s">
        <v>0</v>
      </c>
      <c r="E2" s="62"/>
      <c r="F2" s="8"/>
      <c r="G2" s="8"/>
      <c r="H2" s="8"/>
      <c r="I2" s="8"/>
    </row>
    <row r="3" spans="1:9" ht="14.4" x14ac:dyDescent="0.25">
      <c r="B3" s="72"/>
      <c r="D3" s="72" t="str">
        <f>INDICE!D3 &amp;" "&amp; INDICE!D4</f>
        <v>Producción de servicio de odontología Julio 2019</v>
      </c>
      <c r="E3" s="72"/>
      <c r="F3" s="72"/>
      <c r="G3" s="72"/>
      <c r="H3" s="42"/>
      <c r="I3" s="72"/>
    </row>
    <row r="4" spans="1:9" ht="13.2" x14ac:dyDescent="0.25">
      <c r="B4" s="72"/>
      <c r="C4" s="72"/>
      <c r="D4" s="72" t="str">
        <f>INDICE!C12</f>
        <v>Región Norcentral</v>
      </c>
      <c r="E4" s="72"/>
      <c r="F4" s="72"/>
      <c r="G4" s="72"/>
      <c r="H4" s="72"/>
      <c r="I4" s="72"/>
    </row>
    <row r="5" spans="1:9" ht="13.8" thickBot="1" x14ac:dyDescent="0.3">
      <c r="A5" s="114"/>
      <c r="B5" s="114"/>
      <c r="C5" s="114"/>
      <c r="D5" s="114"/>
      <c r="E5" s="114"/>
      <c r="F5" s="114"/>
      <c r="G5" s="114"/>
      <c r="H5" s="114"/>
      <c r="I5" s="114"/>
    </row>
    <row r="6" spans="1:9" ht="15" customHeight="1" thickBot="1" x14ac:dyDescent="0.3">
      <c r="A6" s="115" t="s">
        <v>94</v>
      </c>
      <c r="B6" s="124" t="s">
        <v>1</v>
      </c>
      <c r="C6" s="124"/>
      <c r="D6" s="125"/>
      <c r="E6" s="126" t="s">
        <v>2</v>
      </c>
      <c r="F6" s="124"/>
      <c r="G6" s="124"/>
      <c r="H6" s="124"/>
      <c r="I6" s="115" t="s">
        <v>7</v>
      </c>
    </row>
    <row r="7" spans="1:9" ht="13.8" thickTop="1" x14ac:dyDescent="0.25">
      <c r="A7" s="116"/>
      <c r="B7" s="59" t="s">
        <v>3</v>
      </c>
      <c r="C7" s="60" t="s">
        <v>4</v>
      </c>
      <c r="D7" s="61" t="s">
        <v>5</v>
      </c>
      <c r="E7" s="59" t="s">
        <v>3</v>
      </c>
      <c r="F7" s="60" t="s">
        <v>4</v>
      </c>
      <c r="G7" s="60" t="s">
        <v>5</v>
      </c>
      <c r="H7" s="61" t="s">
        <v>6</v>
      </c>
      <c r="I7" s="116"/>
    </row>
    <row r="8" spans="1:9" ht="13.2" x14ac:dyDescent="0.25">
      <c r="A8" s="19" t="s">
        <v>8</v>
      </c>
      <c r="B8" s="20">
        <f>B9+B12</f>
        <v>121</v>
      </c>
      <c r="C8" s="21">
        <f t="shared" ref="C8:H8" si="0">SUM(C9:C11)</f>
        <v>541</v>
      </c>
      <c r="D8" s="38">
        <f t="shared" si="0"/>
        <v>2422</v>
      </c>
      <c r="E8" s="34">
        <f t="shared" si="0"/>
        <v>78</v>
      </c>
      <c r="F8" s="23">
        <f t="shared" si="0"/>
        <v>605</v>
      </c>
      <c r="G8" s="23">
        <f t="shared" si="0"/>
        <v>4263</v>
      </c>
      <c r="H8" s="27">
        <f t="shared" si="0"/>
        <v>0</v>
      </c>
      <c r="I8" s="32">
        <f>SUM(B8:H8)</f>
        <v>8030</v>
      </c>
    </row>
    <row r="9" spans="1:9" ht="13.2" x14ac:dyDescent="0.25">
      <c r="A9" s="50" t="s">
        <v>95</v>
      </c>
      <c r="B9" s="51">
        <v>67</v>
      </c>
      <c r="C9" s="52">
        <v>268</v>
      </c>
      <c r="D9" s="53">
        <v>1014</v>
      </c>
      <c r="E9" s="54">
        <v>55</v>
      </c>
      <c r="F9" s="55">
        <v>334</v>
      </c>
      <c r="G9" s="55">
        <v>1581</v>
      </c>
      <c r="H9" s="56">
        <v>0</v>
      </c>
      <c r="I9" s="57">
        <v>3319</v>
      </c>
    </row>
    <row r="10" spans="1:9" ht="13.2" x14ac:dyDescent="0.25">
      <c r="A10" s="15" t="s">
        <v>97</v>
      </c>
      <c r="B10" s="9">
        <v>17</v>
      </c>
      <c r="C10" s="10">
        <v>119</v>
      </c>
      <c r="D10" s="37">
        <v>827</v>
      </c>
      <c r="E10" s="33">
        <v>16</v>
      </c>
      <c r="F10" s="22">
        <v>123</v>
      </c>
      <c r="G10" s="22">
        <v>1649</v>
      </c>
      <c r="H10" s="26">
        <v>0</v>
      </c>
      <c r="I10" s="30">
        <v>2751</v>
      </c>
    </row>
    <row r="11" spans="1:9" ht="13.2" x14ac:dyDescent="0.25">
      <c r="A11" s="15" t="s">
        <v>98</v>
      </c>
      <c r="B11" s="9">
        <v>37</v>
      </c>
      <c r="C11" s="10">
        <v>154</v>
      </c>
      <c r="D11" s="37">
        <v>581</v>
      </c>
      <c r="E11" s="33">
        <v>7</v>
      </c>
      <c r="F11" s="22">
        <v>148</v>
      </c>
      <c r="G11" s="22">
        <v>1033</v>
      </c>
      <c r="H11" s="26">
        <v>0</v>
      </c>
      <c r="I11" s="30">
        <v>1960</v>
      </c>
    </row>
    <row r="12" spans="1:9" ht="13.2" x14ac:dyDescent="0.25">
      <c r="A12" s="50" t="s">
        <v>96</v>
      </c>
      <c r="B12" s="51">
        <v>54</v>
      </c>
      <c r="C12" s="52">
        <v>273</v>
      </c>
      <c r="D12" s="53">
        <v>1408</v>
      </c>
      <c r="E12" s="54">
        <v>23</v>
      </c>
      <c r="F12" s="55">
        <v>271</v>
      </c>
      <c r="G12" s="55">
        <v>2682</v>
      </c>
      <c r="H12" s="56">
        <v>0</v>
      </c>
      <c r="I12" s="58">
        <v>4711</v>
      </c>
    </row>
    <row r="13" spans="1:9" ht="6" customHeight="1" x14ac:dyDescent="0.25">
      <c r="A13" s="111"/>
      <c r="B13" s="112"/>
      <c r="C13" s="112"/>
      <c r="D13" s="112"/>
      <c r="E13" s="112"/>
      <c r="F13" s="112"/>
      <c r="G13" s="112"/>
      <c r="H13" s="112"/>
      <c r="I13" s="113"/>
    </row>
    <row r="14" spans="1:9" s="65" customFormat="1" ht="28.5" customHeight="1" x14ac:dyDescent="0.25">
      <c r="A14" s="68" t="s">
        <v>100</v>
      </c>
      <c r="B14" s="69">
        <f>B15+B20+B27</f>
        <v>325</v>
      </c>
      <c r="C14" s="69">
        <f t="shared" ref="C14:I14" si="1">C15+C20+C27</f>
        <v>1479</v>
      </c>
      <c r="D14" s="69">
        <f t="shared" si="1"/>
        <v>6144</v>
      </c>
      <c r="E14" s="69">
        <f t="shared" si="1"/>
        <v>217</v>
      </c>
      <c r="F14" s="69">
        <f t="shared" si="1"/>
        <v>1683</v>
      </c>
      <c r="G14" s="69">
        <f t="shared" si="1"/>
        <v>10972</v>
      </c>
      <c r="H14" s="69">
        <f t="shared" si="1"/>
        <v>0</v>
      </c>
      <c r="I14" s="69">
        <f t="shared" si="1"/>
        <v>20820</v>
      </c>
    </row>
    <row r="15" spans="1:9" ht="13.2" x14ac:dyDescent="0.25">
      <c r="A15" s="19" t="s">
        <v>12</v>
      </c>
      <c r="B15" s="20">
        <f t="shared" ref="B15:H15" si="2">SUM(B16:B18)</f>
        <v>105</v>
      </c>
      <c r="C15" s="21">
        <f t="shared" si="2"/>
        <v>464</v>
      </c>
      <c r="D15" s="38">
        <f t="shared" si="2"/>
        <v>1955</v>
      </c>
      <c r="E15" s="34">
        <f t="shared" si="2"/>
        <v>67</v>
      </c>
      <c r="F15" s="23">
        <f t="shared" si="2"/>
        <v>536</v>
      </c>
      <c r="G15" s="23">
        <f t="shared" si="2"/>
        <v>3561</v>
      </c>
      <c r="H15" s="27">
        <f t="shared" si="2"/>
        <v>0</v>
      </c>
      <c r="I15" s="32">
        <f>SUM(B15:H15)</f>
        <v>6688</v>
      </c>
    </row>
    <row r="16" spans="1:9" ht="13.2" x14ac:dyDescent="0.25">
      <c r="A16" s="16" t="s">
        <v>9</v>
      </c>
      <c r="B16" s="11">
        <v>59</v>
      </c>
      <c r="C16" s="12">
        <v>268</v>
      </c>
      <c r="D16" s="39">
        <v>952</v>
      </c>
      <c r="E16" s="35">
        <v>54</v>
      </c>
      <c r="F16" s="24">
        <v>297</v>
      </c>
      <c r="G16" s="24">
        <v>1578</v>
      </c>
      <c r="H16" s="28">
        <v>0</v>
      </c>
      <c r="I16" s="30">
        <v>3208</v>
      </c>
    </row>
    <row r="17" spans="1:9" ht="13.2" x14ac:dyDescent="0.25">
      <c r="A17" s="16" t="s">
        <v>10</v>
      </c>
      <c r="B17" s="11">
        <v>40</v>
      </c>
      <c r="C17" s="12">
        <v>176</v>
      </c>
      <c r="D17" s="39">
        <v>920</v>
      </c>
      <c r="E17" s="35">
        <v>10</v>
      </c>
      <c r="F17" s="24">
        <v>202</v>
      </c>
      <c r="G17" s="24">
        <v>1857</v>
      </c>
      <c r="H17" s="28">
        <v>0</v>
      </c>
      <c r="I17" s="30">
        <v>3205</v>
      </c>
    </row>
    <row r="18" spans="1:9" ht="13.2" x14ac:dyDescent="0.25">
      <c r="A18" s="16" t="s">
        <v>11</v>
      </c>
      <c r="B18" s="11">
        <v>6</v>
      </c>
      <c r="C18" s="12">
        <v>20</v>
      </c>
      <c r="D18" s="39">
        <v>83</v>
      </c>
      <c r="E18" s="35">
        <v>3</v>
      </c>
      <c r="F18" s="24">
        <v>37</v>
      </c>
      <c r="G18" s="24">
        <v>126</v>
      </c>
      <c r="H18" s="28">
        <v>0</v>
      </c>
      <c r="I18" s="30">
        <v>275</v>
      </c>
    </row>
    <row r="19" spans="1:9" ht="6" customHeight="1" x14ac:dyDescent="0.25">
      <c r="A19" s="111"/>
      <c r="B19" s="112"/>
      <c r="C19" s="112"/>
      <c r="D19" s="112"/>
      <c r="E19" s="112"/>
      <c r="F19" s="112"/>
      <c r="G19" s="112"/>
      <c r="H19" s="112"/>
      <c r="I19" s="113"/>
    </row>
    <row r="20" spans="1:9" ht="13.2" x14ac:dyDescent="0.25">
      <c r="A20" s="19" t="s">
        <v>93</v>
      </c>
      <c r="B20" s="20">
        <f t="shared" ref="B20:H20" si="3">SUM(B21:B25)</f>
        <v>87</v>
      </c>
      <c r="C20" s="20">
        <f t="shared" si="3"/>
        <v>396</v>
      </c>
      <c r="D20" s="20">
        <f t="shared" si="3"/>
        <v>1680</v>
      </c>
      <c r="E20" s="20">
        <f t="shared" si="3"/>
        <v>61</v>
      </c>
      <c r="F20" s="20">
        <f t="shared" si="3"/>
        <v>436</v>
      </c>
      <c r="G20" s="20">
        <f t="shared" si="3"/>
        <v>2941</v>
      </c>
      <c r="H20" s="20">
        <f t="shared" si="3"/>
        <v>0</v>
      </c>
      <c r="I20" s="32">
        <f>SUM(B20:H20)</f>
        <v>5601</v>
      </c>
    </row>
    <row r="21" spans="1:9" ht="13.2" x14ac:dyDescent="0.25">
      <c r="A21" s="16" t="s">
        <v>13</v>
      </c>
      <c r="B21" s="11">
        <v>60</v>
      </c>
      <c r="C21" s="12">
        <v>282</v>
      </c>
      <c r="D21" s="39">
        <v>1083</v>
      </c>
      <c r="E21" s="35">
        <v>47</v>
      </c>
      <c r="F21" s="24">
        <v>283</v>
      </c>
      <c r="G21" s="24">
        <v>1966</v>
      </c>
      <c r="H21" s="28">
        <v>0</v>
      </c>
      <c r="I21" s="30">
        <v>3721</v>
      </c>
    </row>
    <row r="22" spans="1:9" ht="13.2" x14ac:dyDescent="0.25">
      <c r="A22" s="17" t="s">
        <v>14</v>
      </c>
      <c r="B22" s="11">
        <v>0</v>
      </c>
      <c r="C22" s="12">
        <v>8</v>
      </c>
      <c r="D22" s="39">
        <v>82</v>
      </c>
      <c r="E22" s="35">
        <v>0</v>
      </c>
      <c r="F22" s="24">
        <v>25</v>
      </c>
      <c r="G22" s="24">
        <v>200</v>
      </c>
      <c r="H22" s="28">
        <v>0</v>
      </c>
      <c r="I22" s="30">
        <v>315</v>
      </c>
    </row>
    <row r="23" spans="1:9" ht="13.2" x14ac:dyDescent="0.25">
      <c r="A23" s="18" t="s">
        <v>15</v>
      </c>
      <c r="B23" s="11">
        <v>6</v>
      </c>
      <c r="C23" s="12">
        <v>13</v>
      </c>
      <c r="D23" s="39">
        <v>72</v>
      </c>
      <c r="E23" s="35">
        <v>1</v>
      </c>
      <c r="F23" s="24">
        <v>26</v>
      </c>
      <c r="G23" s="24">
        <v>120</v>
      </c>
      <c r="H23" s="28">
        <v>0</v>
      </c>
      <c r="I23" s="30">
        <v>238</v>
      </c>
    </row>
    <row r="24" spans="1:9" ht="13.2" x14ac:dyDescent="0.25">
      <c r="A24" s="18" t="s">
        <v>16</v>
      </c>
      <c r="B24" s="11">
        <v>1</v>
      </c>
      <c r="C24" s="12">
        <v>0</v>
      </c>
      <c r="D24" s="39">
        <v>0</v>
      </c>
      <c r="E24" s="35">
        <v>0</v>
      </c>
      <c r="F24" s="24">
        <v>0</v>
      </c>
      <c r="G24" s="24">
        <v>0</v>
      </c>
      <c r="H24" s="28">
        <v>0</v>
      </c>
      <c r="I24" s="30">
        <v>1</v>
      </c>
    </row>
    <row r="25" spans="1:9" ht="13.2" x14ac:dyDescent="0.25">
      <c r="A25" s="18" t="s">
        <v>17</v>
      </c>
      <c r="B25" s="11">
        <v>20</v>
      </c>
      <c r="C25" s="12">
        <v>93</v>
      </c>
      <c r="D25" s="39">
        <v>443</v>
      </c>
      <c r="E25" s="35">
        <v>13</v>
      </c>
      <c r="F25" s="24">
        <v>102</v>
      </c>
      <c r="G25" s="24">
        <v>655</v>
      </c>
      <c r="H25" s="28">
        <v>0</v>
      </c>
      <c r="I25" s="30">
        <v>1326</v>
      </c>
    </row>
    <row r="26" spans="1:9" ht="6" customHeight="1" x14ac:dyDescent="0.25">
      <c r="A26" s="111"/>
      <c r="B26" s="112"/>
      <c r="C26" s="112"/>
      <c r="D26" s="112"/>
      <c r="E26" s="112"/>
      <c r="F26" s="112"/>
      <c r="G26" s="112"/>
      <c r="H26" s="112"/>
      <c r="I26" s="113"/>
    </row>
    <row r="27" spans="1:9" s="2" customFormat="1" ht="13.2" x14ac:dyDescent="0.25">
      <c r="A27" s="19" t="s">
        <v>75</v>
      </c>
      <c r="B27" s="20">
        <f>SUM(B85,B68,B57,B49,B38,B28)</f>
        <v>133</v>
      </c>
      <c r="C27" s="20">
        <f t="shared" ref="C27:I27" si="4">SUM(C85,C68,C57,C49,C38,C28)</f>
        <v>619</v>
      </c>
      <c r="D27" s="20">
        <f t="shared" si="4"/>
        <v>2509</v>
      </c>
      <c r="E27" s="20">
        <f t="shared" si="4"/>
        <v>89</v>
      </c>
      <c r="F27" s="20">
        <f t="shared" si="4"/>
        <v>711</v>
      </c>
      <c r="G27" s="20">
        <f t="shared" si="4"/>
        <v>4470</v>
      </c>
      <c r="H27" s="20">
        <f t="shared" si="4"/>
        <v>0</v>
      </c>
      <c r="I27" s="20">
        <f t="shared" si="4"/>
        <v>8531</v>
      </c>
    </row>
    <row r="28" spans="1:9" ht="13.2" x14ac:dyDescent="0.25">
      <c r="A28" s="64" t="s">
        <v>18</v>
      </c>
      <c r="B28" s="51">
        <f>SUM(B29:B37)</f>
        <v>46</v>
      </c>
      <c r="C28" s="52">
        <f t="shared" ref="C28:H28" si="5">SUM(C29:C37)</f>
        <v>181</v>
      </c>
      <c r="D28" s="53">
        <f t="shared" si="5"/>
        <v>525</v>
      </c>
      <c r="E28" s="54">
        <f t="shared" si="5"/>
        <v>28</v>
      </c>
      <c r="F28" s="55">
        <f t="shared" si="5"/>
        <v>180</v>
      </c>
      <c r="G28" s="55">
        <f t="shared" si="5"/>
        <v>908</v>
      </c>
      <c r="H28" s="56">
        <f t="shared" si="5"/>
        <v>0</v>
      </c>
      <c r="I28" s="58">
        <f>SUM(I29:I37)</f>
        <v>1868</v>
      </c>
    </row>
    <row r="29" spans="1:9" ht="13.2" x14ac:dyDescent="0.25">
      <c r="A29" s="16" t="s">
        <v>77</v>
      </c>
      <c r="B29" s="13">
        <v>3</v>
      </c>
      <c r="C29" s="14">
        <v>20</v>
      </c>
      <c r="D29" s="40">
        <v>60</v>
      </c>
      <c r="E29" s="36">
        <v>0</v>
      </c>
      <c r="F29" s="25">
        <v>12</v>
      </c>
      <c r="G29" s="25">
        <v>140</v>
      </c>
      <c r="H29" s="29">
        <v>0</v>
      </c>
      <c r="I29" s="31">
        <v>235</v>
      </c>
    </row>
    <row r="30" spans="1:9" ht="13.2" x14ac:dyDescent="0.25">
      <c r="A30" s="16" t="s">
        <v>19</v>
      </c>
      <c r="B30" s="11">
        <v>18</v>
      </c>
      <c r="C30" s="12">
        <v>87</v>
      </c>
      <c r="D30" s="39">
        <v>267</v>
      </c>
      <c r="E30" s="35">
        <v>9</v>
      </c>
      <c r="F30" s="24">
        <v>92</v>
      </c>
      <c r="G30" s="24">
        <v>468</v>
      </c>
      <c r="H30" s="28">
        <v>0</v>
      </c>
      <c r="I30" s="30">
        <v>941</v>
      </c>
    </row>
    <row r="31" spans="1:9" ht="13.2" x14ac:dyDescent="0.25">
      <c r="A31" s="16" t="s">
        <v>20</v>
      </c>
      <c r="B31" s="11">
        <v>3</v>
      </c>
      <c r="C31" s="12">
        <v>42</v>
      </c>
      <c r="D31" s="39">
        <v>178</v>
      </c>
      <c r="E31" s="35">
        <v>4</v>
      </c>
      <c r="F31" s="24">
        <v>36</v>
      </c>
      <c r="G31" s="24">
        <v>247</v>
      </c>
      <c r="H31" s="28">
        <v>0</v>
      </c>
      <c r="I31" s="30">
        <v>510</v>
      </c>
    </row>
    <row r="32" spans="1:9" ht="13.2" x14ac:dyDescent="0.25">
      <c r="A32" s="16" t="s">
        <v>21</v>
      </c>
      <c r="B32" s="11">
        <v>12</v>
      </c>
      <c r="C32" s="12">
        <v>21</v>
      </c>
      <c r="D32" s="39">
        <v>12</v>
      </c>
      <c r="E32" s="35">
        <v>4</v>
      </c>
      <c r="F32" s="24">
        <v>20</v>
      </c>
      <c r="G32" s="24">
        <v>35</v>
      </c>
      <c r="H32" s="28">
        <v>0</v>
      </c>
      <c r="I32" s="30">
        <v>104</v>
      </c>
    </row>
    <row r="33" spans="1:9" ht="13.2" x14ac:dyDescent="0.25">
      <c r="A33" s="16" t="s">
        <v>22</v>
      </c>
      <c r="B33" s="11">
        <v>1</v>
      </c>
      <c r="C33" s="12">
        <v>2</v>
      </c>
      <c r="D33" s="39">
        <v>2</v>
      </c>
      <c r="E33" s="35">
        <v>3</v>
      </c>
      <c r="F33" s="24">
        <v>6</v>
      </c>
      <c r="G33" s="24">
        <v>1</v>
      </c>
      <c r="H33" s="28">
        <v>0</v>
      </c>
      <c r="I33" s="30">
        <v>15</v>
      </c>
    </row>
    <row r="34" spans="1:9" ht="13.2" x14ac:dyDescent="0.25">
      <c r="A34" s="16" t="s">
        <v>23</v>
      </c>
      <c r="B34" s="11">
        <v>0</v>
      </c>
      <c r="C34" s="12">
        <v>0</v>
      </c>
      <c r="D34" s="39">
        <v>2</v>
      </c>
      <c r="E34" s="35">
        <v>0</v>
      </c>
      <c r="F34" s="24">
        <v>0</v>
      </c>
      <c r="G34" s="24">
        <v>0</v>
      </c>
      <c r="H34" s="28">
        <v>0</v>
      </c>
      <c r="I34" s="30">
        <v>2</v>
      </c>
    </row>
    <row r="35" spans="1:9" ht="13.2" x14ac:dyDescent="0.25">
      <c r="A35" s="16" t="s">
        <v>24</v>
      </c>
      <c r="B35" s="11">
        <v>0</v>
      </c>
      <c r="C35" s="12">
        <v>3</v>
      </c>
      <c r="D35" s="39">
        <v>2</v>
      </c>
      <c r="E35" s="35">
        <v>0</v>
      </c>
      <c r="F35" s="24">
        <v>2</v>
      </c>
      <c r="G35" s="24">
        <v>12</v>
      </c>
      <c r="H35" s="28">
        <v>0</v>
      </c>
      <c r="I35" s="30">
        <v>19</v>
      </c>
    </row>
    <row r="36" spans="1:9" ht="13.2" x14ac:dyDescent="0.25">
      <c r="A36" s="16" t="s">
        <v>25</v>
      </c>
      <c r="B36" s="11">
        <v>9</v>
      </c>
      <c r="C36" s="12">
        <v>6</v>
      </c>
      <c r="D36" s="39">
        <v>2</v>
      </c>
      <c r="E36" s="35">
        <v>8</v>
      </c>
      <c r="F36" s="24">
        <v>12</v>
      </c>
      <c r="G36" s="24">
        <v>5</v>
      </c>
      <c r="H36" s="28">
        <v>0</v>
      </c>
      <c r="I36" s="30">
        <v>42</v>
      </c>
    </row>
    <row r="37" spans="1:9" ht="13.2" x14ac:dyDescent="0.25">
      <c r="A37" s="16" t="s">
        <v>26</v>
      </c>
      <c r="B37" s="11">
        <v>0</v>
      </c>
      <c r="C37" s="12">
        <v>0</v>
      </c>
      <c r="D37" s="39">
        <v>0</v>
      </c>
      <c r="E37" s="35">
        <v>0</v>
      </c>
      <c r="F37" s="24">
        <v>0</v>
      </c>
      <c r="G37" s="24">
        <v>0</v>
      </c>
      <c r="H37" s="28">
        <v>0</v>
      </c>
      <c r="I37" s="30">
        <v>0</v>
      </c>
    </row>
    <row r="38" spans="1:9" ht="13.2" x14ac:dyDescent="0.25">
      <c r="A38" s="64" t="s">
        <v>27</v>
      </c>
      <c r="B38" s="51">
        <f>SUM(B39:B48)</f>
        <v>0</v>
      </c>
      <c r="C38" s="52">
        <f t="shared" ref="C38:I38" si="6">SUM(C39:C48)</f>
        <v>12</v>
      </c>
      <c r="D38" s="53">
        <f t="shared" si="6"/>
        <v>228</v>
      </c>
      <c r="E38" s="54">
        <f t="shared" si="6"/>
        <v>0</v>
      </c>
      <c r="F38" s="55">
        <f t="shared" si="6"/>
        <v>13</v>
      </c>
      <c r="G38" s="55">
        <f t="shared" si="6"/>
        <v>422</v>
      </c>
      <c r="H38" s="56">
        <f t="shared" si="6"/>
        <v>0</v>
      </c>
      <c r="I38" s="58">
        <f t="shared" si="6"/>
        <v>675</v>
      </c>
    </row>
    <row r="39" spans="1:9" ht="13.2" x14ac:dyDescent="0.25">
      <c r="A39" s="16" t="s">
        <v>78</v>
      </c>
      <c r="B39" s="13">
        <v>0</v>
      </c>
      <c r="C39" s="14">
        <v>2</v>
      </c>
      <c r="D39" s="40">
        <v>50</v>
      </c>
      <c r="E39" s="36">
        <v>0</v>
      </c>
      <c r="F39" s="25">
        <v>2</v>
      </c>
      <c r="G39" s="25">
        <v>101</v>
      </c>
      <c r="H39" s="29">
        <v>0</v>
      </c>
      <c r="I39" s="31">
        <v>155</v>
      </c>
    </row>
    <row r="40" spans="1:9" ht="13.2" x14ac:dyDescent="0.25">
      <c r="A40" s="16" t="s">
        <v>28</v>
      </c>
      <c r="B40" s="11">
        <v>0</v>
      </c>
      <c r="C40" s="12">
        <v>0</v>
      </c>
      <c r="D40" s="39">
        <v>9</v>
      </c>
      <c r="E40" s="35">
        <v>0</v>
      </c>
      <c r="F40" s="24">
        <v>0</v>
      </c>
      <c r="G40" s="24">
        <v>15</v>
      </c>
      <c r="H40" s="28">
        <v>0</v>
      </c>
      <c r="I40" s="30">
        <v>24</v>
      </c>
    </row>
    <row r="41" spans="1:9" ht="13.2" x14ac:dyDescent="0.25">
      <c r="A41" s="16" t="s">
        <v>29</v>
      </c>
      <c r="B41" s="11">
        <v>0</v>
      </c>
      <c r="C41" s="12">
        <v>6</v>
      </c>
      <c r="D41" s="39">
        <v>126</v>
      </c>
      <c r="E41" s="35">
        <v>0</v>
      </c>
      <c r="F41" s="24">
        <v>5</v>
      </c>
      <c r="G41" s="24">
        <v>225</v>
      </c>
      <c r="H41" s="28">
        <v>0</v>
      </c>
      <c r="I41" s="30">
        <v>362</v>
      </c>
    </row>
    <row r="42" spans="1:9" ht="13.2" x14ac:dyDescent="0.25">
      <c r="A42" s="16" t="s">
        <v>30</v>
      </c>
      <c r="B42" s="11">
        <v>0</v>
      </c>
      <c r="C42" s="12">
        <v>4</v>
      </c>
      <c r="D42" s="39">
        <v>25</v>
      </c>
      <c r="E42" s="35">
        <v>0</v>
      </c>
      <c r="F42" s="24">
        <v>1</v>
      </c>
      <c r="G42" s="24">
        <v>58</v>
      </c>
      <c r="H42" s="28">
        <v>0</v>
      </c>
      <c r="I42" s="30">
        <v>88</v>
      </c>
    </row>
    <row r="43" spans="1:9" ht="13.2" x14ac:dyDescent="0.25">
      <c r="A43" s="16" t="s">
        <v>31</v>
      </c>
      <c r="B43" s="11">
        <v>0</v>
      </c>
      <c r="C43" s="12">
        <v>0</v>
      </c>
      <c r="D43" s="39">
        <v>6</v>
      </c>
      <c r="E43" s="35">
        <v>0</v>
      </c>
      <c r="F43" s="24">
        <v>0</v>
      </c>
      <c r="G43" s="24">
        <v>7</v>
      </c>
      <c r="H43" s="28">
        <v>0</v>
      </c>
      <c r="I43" s="30">
        <v>13</v>
      </c>
    </row>
    <row r="44" spans="1:9" ht="13.2" x14ac:dyDescent="0.25">
      <c r="A44" s="16" t="s">
        <v>32</v>
      </c>
      <c r="B44" s="11">
        <v>0</v>
      </c>
      <c r="C44" s="12">
        <v>0</v>
      </c>
      <c r="D44" s="39">
        <v>4</v>
      </c>
      <c r="E44" s="35">
        <v>0</v>
      </c>
      <c r="F44" s="24">
        <v>0</v>
      </c>
      <c r="G44" s="24">
        <v>6</v>
      </c>
      <c r="H44" s="28">
        <v>0</v>
      </c>
      <c r="I44" s="30">
        <v>10</v>
      </c>
    </row>
    <row r="45" spans="1:9" ht="13.2" x14ac:dyDescent="0.25">
      <c r="A45" s="16" t="s">
        <v>33</v>
      </c>
      <c r="B45" s="11">
        <v>0</v>
      </c>
      <c r="C45" s="12">
        <v>0</v>
      </c>
      <c r="D45" s="39">
        <v>0</v>
      </c>
      <c r="E45" s="35">
        <v>0</v>
      </c>
      <c r="F45" s="24">
        <v>1</v>
      </c>
      <c r="G45" s="24">
        <v>1</v>
      </c>
      <c r="H45" s="28">
        <v>0</v>
      </c>
      <c r="I45" s="30">
        <v>2</v>
      </c>
    </row>
    <row r="46" spans="1:9" ht="13.2" x14ac:dyDescent="0.25">
      <c r="A46" s="16" t="s">
        <v>34</v>
      </c>
      <c r="B46" s="11">
        <v>0</v>
      </c>
      <c r="C46" s="12">
        <v>0</v>
      </c>
      <c r="D46" s="39">
        <v>0</v>
      </c>
      <c r="E46" s="35">
        <v>0</v>
      </c>
      <c r="F46" s="24">
        <v>0</v>
      </c>
      <c r="G46" s="24">
        <v>0</v>
      </c>
      <c r="H46" s="28">
        <v>0</v>
      </c>
      <c r="I46" s="30">
        <v>0</v>
      </c>
    </row>
    <row r="47" spans="1:9" ht="13.2" x14ac:dyDescent="0.25">
      <c r="A47" s="16" t="s">
        <v>35</v>
      </c>
      <c r="B47" s="11">
        <v>0</v>
      </c>
      <c r="C47" s="12">
        <v>0</v>
      </c>
      <c r="D47" s="39">
        <v>0</v>
      </c>
      <c r="E47" s="35">
        <v>0</v>
      </c>
      <c r="F47" s="24">
        <v>0</v>
      </c>
      <c r="G47" s="24">
        <v>0</v>
      </c>
      <c r="H47" s="28">
        <v>0</v>
      </c>
      <c r="I47" s="30">
        <v>0</v>
      </c>
    </row>
    <row r="48" spans="1:9" ht="13.2" x14ac:dyDescent="0.25">
      <c r="A48" s="16" t="s">
        <v>36</v>
      </c>
      <c r="B48" s="11">
        <v>0</v>
      </c>
      <c r="C48" s="12">
        <v>0</v>
      </c>
      <c r="D48" s="39">
        <v>8</v>
      </c>
      <c r="E48" s="35">
        <v>0</v>
      </c>
      <c r="F48" s="24">
        <v>4</v>
      </c>
      <c r="G48" s="24">
        <v>9</v>
      </c>
      <c r="H48" s="28">
        <v>0</v>
      </c>
      <c r="I48" s="30">
        <v>21</v>
      </c>
    </row>
    <row r="49" spans="1:9" ht="13.2" x14ac:dyDescent="0.25">
      <c r="A49" s="64" t="s">
        <v>37</v>
      </c>
      <c r="B49" s="51">
        <f>SUM(B50:B56)</f>
        <v>10</v>
      </c>
      <c r="C49" s="52">
        <f t="shared" ref="C49:I49" si="7">SUM(C50:C56)</f>
        <v>84</v>
      </c>
      <c r="D49" s="53">
        <f t="shared" si="7"/>
        <v>316</v>
      </c>
      <c r="E49" s="54">
        <f t="shared" si="7"/>
        <v>13</v>
      </c>
      <c r="F49" s="55">
        <f t="shared" si="7"/>
        <v>120</v>
      </c>
      <c r="G49" s="55">
        <f t="shared" si="7"/>
        <v>768</v>
      </c>
      <c r="H49" s="56">
        <f t="shared" si="7"/>
        <v>0</v>
      </c>
      <c r="I49" s="58">
        <f t="shared" si="7"/>
        <v>1311</v>
      </c>
    </row>
    <row r="50" spans="1:9" ht="13.2" x14ac:dyDescent="0.25">
      <c r="A50" s="16" t="s">
        <v>79</v>
      </c>
      <c r="B50" s="13">
        <v>1</v>
      </c>
      <c r="C50" s="14">
        <v>21</v>
      </c>
      <c r="D50" s="40">
        <v>89</v>
      </c>
      <c r="E50" s="36">
        <v>5</v>
      </c>
      <c r="F50" s="25">
        <v>18</v>
      </c>
      <c r="G50" s="25">
        <v>176</v>
      </c>
      <c r="H50" s="29">
        <v>0</v>
      </c>
      <c r="I50" s="31">
        <v>310</v>
      </c>
    </row>
    <row r="51" spans="1:9" ht="13.2" x14ac:dyDescent="0.25">
      <c r="A51" s="16" t="s">
        <v>38</v>
      </c>
      <c r="B51" s="11">
        <v>2</v>
      </c>
      <c r="C51" s="12">
        <v>17</v>
      </c>
      <c r="D51" s="39">
        <v>52</v>
      </c>
      <c r="E51" s="35">
        <v>0</v>
      </c>
      <c r="F51" s="24">
        <v>26</v>
      </c>
      <c r="G51" s="24">
        <v>112</v>
      </c>
      <c r="H51" s="28">
        <v>0</v>
      </c>
      <c r="I51" s="30">
        <v>209</v>
      </c>
    </row>
    <row r="52" spans="1:9" ht="13.2" x14ac:dyDescent="0.25">
      <c r="A52" s="16" t="s">
        <v>39</v>
      </c>
      <c r="B52" s="11">
        <v>0</v>
      </c>
      <c r="C52" s="12">
        <v>40</v>
      </c>
      <c r="D52" s="39">
        <v>79</v>
      </c>
      <c r="E52" s="35">
        <v>0</v>
      </c>
      <c r="F52" s="24">
        <v>35</v>
      </c>
      <c r="G52" s="24">
        <v>172</v>
      </c>
      <c r="H52" s="28">
        <v>0</v>
      </c>
      <c r="I52" s="30">
        <v>326</v>
      </c>
    </row>
    <row r="53" spans="1:9" ht="13.2" x14ac:dyDescent="0.25">
      <c r="A53" s="16" t="s">
        <v>40</v>
      </c>
      <c r="B53" s="11">
        <v>7</v>
      </c>
      <c r="C53" s="12">
        <v>4</v>
      </c>
      <c r="D53" s="39">
        <v>29</v>
      </c>
      <c r="E53" s="35">
        <v>8</v>
      </c>
      <c r="F53" s="24">
        <v>12</v>
      </c>
      <c r="G53" s="24">
        <v>73</v>
      </c>
      <c r="H53" s="28">
        <v>0</v>
      </c>
      <c r="I53" s="30">
        <v>133</v>
      </c>
    </row>
    <row r="54" spans="1:9" ht="13.2" x14ac:dyDescent="0.25">
      <c r="A54" s="16" t="s">
        <v>41</v>
      </c>
      <c r="B54" s="11">
        <v>0</v>
      </c>
      <c r="C54" s="12">
        <v>2</v>
      </c>
      <c r="D54" s="39">
        <v>55</v>
      </c>
      <c r="E54" s="35">
        <v>0</v>
      </c>
      <c r="F54" s="24">
        <v>23</v>
      </c>
      <c r="G54" s="24">
        <v>191</v>
      </c>
      <c r="H54" s="28">
        <v>0</v>
      </c>
      <c r="I54" s="30">
        <v>271</v>
      </c>
    </row>
    <row r="55" spans="1:9" ht="13.2" x14ac:dyDescent="0.25">
      <c r="A55" s="16" t="s">
        <v>42</v>
      </c>
      <c r="B55" s="11">
        <v>0</v>
      </c>
      <c r="C55" s="12">
        <v>0</v>
      </c>
      <c r="D55" s="39">
        <v>7</v>
      </c>
      <c r="E55" s="35">
        <v>0</v>
      </c>
      <c r="F55" s="24">
        <v>5</v>
      </c>
      <c r="G55" s="24">
        <v>19</v>
      </c>
      <c r="H55" s="28">
        <v>0</v>
      </c>
      <c r="I55" s="30">
        <v>31</v>
      </c>
    </row>
    <row r="56" spans="1:9" ht="13.2" x14ac:dyDescent="0.25">
      <c r="A56" s="16" t="s">
        <v>43</v>
      </c>
      <c r="B56" s="11">
        <v>0</v>
      </c>
      <c r="C56" s="12">
        <v>0</v>
      </c>
      <c r="D56" s="39">
        <v>5</v>
      </c>
      <c r="E56" s="35">
        <v>0</v>
      </c>
      <c r="F56" s="24">
        <v>1</v>
      </c>
      <c r="G56" s="24">
        <v>25</v>
      </c>
      <c r="H56" s="28">
        <v>0</v>
      </c>
      <c r="I56" s="30">
        <v>31</v>
      </c>
    </row>
    <row r="57" spans="1:9" ht="13.2" x14ac:dyDescent="0.25">
      <c r="A57" s="64" t="s">
        <v>44</v>
      </c>
      <c r="B57" s="51">
        <f>SUM(B58:B67)</f>
        <v>15</v>
      </c>
      <c r="C57" s="52">
        <f t="shared" ref="C57:I57" si="8">SUM(C58:C67)</f>
        <v>77</v>
      </c>
      <c r="D57" s="53">
        <f t="shared" si="8"/>
        <v>509</v>
      </c>
      <c r="E57" s="54">
        <f t="shared" si="8"/>
        <v>15</v>
      </c>
      <c r="F57" s="55">
        <f t="shared" si="8"/>
        <v>123</v>
      </c>
      <c r="G57" s="55">
        <f t="shared" si="8"/>
        <v>1072</v>
      </c>
      <c r="H57" s="56">
        <f t="shared" si="8"/>
        <v>0</v>
      </c>
      <c r="I57" s="58">
        <f t="shared" si="8"/>
        <v>1811</v>
      </c>
    </row>
    <row r="58" spans="1:9" ht="13.2" x14ac:dyDescent="0.25">
      <c r="A58" s="16" t="s">
        <v>80</v>
      </c>
      <c r="B58" s="13">
        <v>4</v>
      </c>
      <c r="C58" s="14">
        <v>23</v>
      </c>
      <c r="D58" s="40">
        <v>157</v>
      </c>
      <c r="E58" s="36">
        <v>3</v>
      </c>
      <c r="F58" s="25">
        <v>28</v>
      </c>
      <c r="G58" s="25">
        <v>343</v>
      </c>
      <c r="H58" s="29">
        <v>0</v>
      </c>
      <c r="I58" s="31">
        <v>558</v>
      </c>
    </row>
    <row r="59" spans="1:9" ht="15.75" customHeight="1" x14ac:dyDescent="0.25">
      <c r="A59" s="16" t="s">
        <v>45</v>
      </c>
      <c r="B59" s="11">
        <v>2</v>
      </c>
      <c r="C59" s="12">
        <v>3</v>
      </c>
      <c r="D59" s="39">
        <v>25</v>
      </c>
      <c r="E59" s="35">
        <v>5</v>
      </c>
      <c r="F59" s="24">
        <v>5</v>
      </c>
      <c r="G59" s="24">
        <v>68</v>
      </c>
      <c r="H59" s="28">
        <v>0</v>
      </c>
      <c r="I59" s="30">
        <v>108</v>
      </c>
    </row>
    <row r="60" spans="1:9" ht="13.2" x14ac:dyDescent="0.25">
      <c r="A60" s="16" t="s">
        <v>46</v>
      </c>
      <c r="B60" s="11">
        <v>9</v>
      </c>
      <c r="C60" s="12">
        <v>51</v>
      </c>
      <c r="D60" s="39">
        <v>271</v>
      </c>
      <c r="E60" s="35">
        <v>7</v>
      </c>
      <c r="F60" s="24">
        <v>80</v>
      </c>
      <c r="G60" s="24">
        <v>541</v>
      </c>
      <c r="H60" s="28">
        <v>0</v>
      </c>
      <c r="I60" s="30">
        <v>959</v>
      </c>
    </row>
    <row r="61" spans="1:9" ht="13.2" x14ac:dyDescent="0.25">
      <c r="A61" s="16" t="s">
        <v>47</v>
      </c>
      <c r="B61" s="11">
        <v>0</v>
      </c>
      <c r="C61" s="12">
        <v>0</v>
      </c>
      <c r="D61" s="39">
        <v>13</v>
      </c>
      <c r="E61" s="35">
        <v>0</v>
      </c>
      <c r="F61" s="24">
        <v>2</v>
      </c>
      <c r="G61" s="24">
        <v>13</v>
      </c>
      <c r="H61" s="28">
        <v>0</v>
      </c>
      <c r="I61" s="30">
        <v>28</v>
      </c>
    </row>
    <row r="62" spans="1:9" ht="13.2" x14ac:dyDescent="0.25">
      <c r="A62" s="16" t="s">
        <v>48</v>
      </c>
      <c r="B62" s="11">
        <v>0</v>
      </c>
      <c r="C62" s="12">
        <v>0</v>
      </c>
      <c r="D62" s="39">
        <v>1</v>
      </c>
      <c r="E62" s="35">
        <v>0</v>
      </c>
      <c r="F62" s="24">
        <v>1</v>
      </c>
      <c r="G62" s="24">
        <v>5</v>
      </c>
      <c r="H62" s="28">
        <v>0</v>
      </c>
      <c r="I62" s="30">
        <v>7</v>
      </c>
    </row>
    <row r="63" spans="1:9" ht="13.2" x14ac:dyDescent="0.25">
      <c r="A63" s="16" t="s">
        <v>49</v>
      </c>
      <c r="B63" s="11">
        <v>0</v>
      </c>
      <c r="C63" s="12">
        <v>0</v>
      </c>
      <c r="D63" s="39">
        <v>34</v>
      </c>
      <c r="E63" s="35">
        <v>0</v>
      </c>
      <c r="F63" s="24">
        <v>3</v>
      </c>
      <c r="G63" s="24">
        <v>71</v>
      </c>
      <c r="H63" s="28">
        <v>0</v>
      </c>
      <c r="I63" s="30">
        <v>108</v>
      </c>
    </row>
    <row r="64" spans="1:9" ht="13.2" x14ac:dyDescent="0.25">
      <c r="A64" s="16" t="s">
        <v>50</v>
      </c>
      <c r="B64" s="11">
        <v>0</v>
      </c>
      <c r="C64" s="12">
        <v>0</v>
      </c>
      <c r="D64" s="39">
        <v>1</v>
      </c>
      <c r="E64" s="35">
        <v>0</v>
      </c>
      <c r="F64" s="24">
        <v>1</v>
      </c>
      <c r="G64" s="24">
        <v>13</v>
      </c>
      <c r="H64" s="28">
        <v>0</v>
      </c>
      <c r="I64" s="30">
        <v>15</v>
      </c>
    </row>
    <row r="65" spans="1:9" ht="13.2" x14ac:dyDescent="0.25">
      <c r="A65" s="16" t="s">
        <v>51</v>
      </c>
      <c r="B65" s="11">
        <v>0</v>
      </c>
      <c r="C65" s="12">
        <v>0</v>
      </c>
      <c r="D65" s="39">
        <v>7</v>
      </c>
      <c r="E65" s="35">
        <v>0</v>
      </c>
      <c r="F65" s="24">
        <v>3</v>
      </c>
      <c r="G65" s="24">
        <v>9</v>
      </c>
      <c r="H65" s="28">
        <v>0</v>
      </c>
      <c r="I65" s="30">
        <v>19</v>
      </c>
    </row>
    <row r="66" spans="1:9" ht="13.2" x14ac:dyDescent="0.25">
      <c r="A66" s="16" t="s">
        <v>52</v>
      </c>
      <c r="B66" s="11">
        <v>0</v>
      </c>
      <c r="C66" s="12">
        <v>0</v>
      </c>
      <c r="D66" s="39">
        <v>0</v>
      </c>
      <c r="E66" s="35">
        <v>0</v>
      </c>
      <c r="F66" s="24">
        <v>0</v>
      </c>
      <c r="G66" s="24">
        <v>0</v>
      </c>
      <c r="H66" s="28">
        <v>0</v>
      </c>
      <c r="I66" s="30">
        <v>0</v>
      </c>
    </row>
    <row r="67" spans="1:9" ht="13.2" x14ac:dyDescent="0.25">
      <c r="A67" s="16" t="s">
        <v>53</v>
      </c>
      <c r="B67" s="11">
        <v>0</v>
      </c>
      <c r="C67" s="12">
        <v>0</v>
      </c>
      <c r="D67" s="39">
        <v>0</v>
      </c>
      <c r="E67" s="35">
        <v>0</v>
      </c>
      <c r="F67" s="24">
        <v>0</v>
      </c>
      <c r="G67" s="24">
        <v>9</v>
      </c>
      <c r="H67" s="28">
        <v>0</v>
      </c>
      <c r="I67" s="30">
        <v>9</v>
      </c>
    </row>
    <row r="68" spans="1:9" ht="13.2" x14ac:dyDescent="0.25">
      <c r="A68" s="64" t="s">
        <v>54</v>
      </c>
      <c r="B68" s="51">
        <f>SUM(B69:B84)</f>
        <v>62</v>
      </c>
      <c r="C68" s="52">
        <f t="shared" ref="C68:I68" si="9">SUM(C69:C84)</f>
        <v>235</v>
      </c>
      <c r="D68" s="53">
        <f t="shared" si="9"/>
        <v>861</v>
      </c>
      <c r="E68" s="54">
        <f t="shared" si="9"/>
        <v>33</v>
      </c>
      <c r="F68" s="55">
        <f t="shared" si="9"/>
        <v>253</v>
      </c>
      <c r="G68" s="55">
        <f t="shared" si="9"/>
        <v>1140</v>
      </c>
      <c r="H68" s="56">
        <f t="shared" si="9"/>
        <v>0</v>
      </c>
      <c r="I68" s="58">
        <f t="shared" si="9"/>
        <v>2584</v>
      </c>
    </row>
    <row r="69" spans="1:9" ht="13.2" x14ac:dyDescent="0.25">
      <c r="A69" s="16" t="s">
        <v>55</v>
      </c>
      <c r="B69" s="11">
        <v>30</v>
      </c>
      <c r="C69" s="12">
        <v>45</v>
      </c>
      <c r="D69" s="39">
        <v>1</v>
      </c>
      <c r="E69" s="35">
        <v>11</v>
      </c>
      <c r="F69" s="24">
        <v>65</v>
      </c>
      <c r="G69" s="24">
        <v>5</v>
      </c>
      <c r="H69" s="28">
        <v>0</v>
      </c>
      <c r="I69" s="30">
        <v>157</v>
      </c>
    </row>
    <row r="70" spans="1:9" ht="13.2" x14ac:dyDescent="0.25">
      <c r="A70" s="16" t="s">
        <v>56</v>
      </c>
      <c r="B70" s="11">
        <v>18</v>
      </c>
      <c r="C70" s="12">
        <v>101</v>
      </c>
      <c r="D70" s="39">
        <v>9</v>
      </c>
      <c r="E70" s="35">
        <v>12</v>
      </c>
      <c r="F70" s="24">
        <v>109</v>
      </c>
      <c r="G70" s="24">
        <v>9</v>
      </c>
      <c r="H70" s="28">
        <v>0</v>
      </c>
      <c r="I70" s="30">
        <v>258</v>
      </c>
    </row>
    <row r="71" spans="1:9" ht="13.2" x14ac:dyDescent="0.25">
      <c r="A71" s="16" t="s">
        <v>57</v>
      </c>
      <c r="B71" s="11">
        <v>0</v>
      </c>
      <c r="C71" s="12">
        <v>6</v>
      </c>
      <c r="D71" s="39">
        <v>111</v>
      </c>
      <c r="E71" s="35">
        <v>0</v>
      </c>
      <c r="F71" s="24">
        <v>3</v>
      </c>
      <c r="G71" s="24">
        <v>149</v>
      </c>
      <c r="H71" s="28">
        <v>0</v>
      </c>
      <c r="I71" s="30">
        <v>269</v>
      </c>
    </row>
    <row r="72" spans="1:9" ht="13.2" x14ac:dyDescent="0.25">
      <c r="A72" s="16" t="s">
        <v>58</v>
      </c>
      <c r="B72" s="11">
        <v>0</v>
      </c>
      <c r="C72" s="12">
        <v>27</v>
      </c>
      <c r="D72" s="39">
        <v>367</v>
      </c>
      <c r="E72" s="35">
        <v>0</v>
      </c>
      <c r="F72" s="24">
        <v>32</v>
      </c>
      <c r="G72" s="24">
        <v>407</v>
      </c>
      <c r="H72" s="28">
        <v>0</v>
      </c>
      <c r="I72" s="30">
        <v>833</v>
      </c>
    </row>
    <row r="73" spans="1:9" ht="13.2" x14ac:dyDescent="0.25">
      <c r="A73" s="16" t="s">
        <v>59</v>
      </c>
      <c r="B73" s="11">
        <v>0</v>
      </c>
      <c r="C73" s="12">
        <v>0</v>
      </c>
      <c r="D73" s="39">
        <v>4</v>
      </c>
      <c r="E73" s="35">
        <v>0</v>
      </c>
      <c r="F73" s="24">
        <v>0</v>
      </c>
      <c r="G73" s="24">
        <v>3</v>
      </c>
      <c r="H73" s="28">
        <v>0</v>
      </c>
      <c r="I73" s="30">
        <v>7</v>
      </c>
    </row>
    <row r="74" spans="1:9" ht="13.2" x14ac:dyDescent="0.25">
      <c r="A74" s="16" t="s">
        <v>60</v>
      </c>
      <c r="B74" s="11">
        <v>0</v>
      </c>
      <c r="C74" s="12">
        <v>1</v>
      </c>
      <c r="D74" s="39">
        <v>30</v>
      </c>
      <c r="E74" s="35">
        <v>0</v>
      </c>
      <c r="F74" s="24">
        <v>1</v>
      </c>
      <c r="G74" s="24">
        <v>30</v>
      </c>
      <c r="H74" s="28">
        <v>0</v>
      </c>
      <c r="I74" s="30">
        <v>62</v>
      </c>
    </row>
    <row r="75" spans="1:9" ht="13.2" x14ac:dyDescent="0.25">
      <c r="A75" s="16" t="s">
        <v>61</v>
      </c>
      <c r="B75" s="11">
        <v>0</v>
      </c>
      <c r="C75" s="12">
        <v>0</v>
      </c>
      <c r="D75" s="39">
        <v>0</v>
      </c>
      <c r="E75" s="35">
        <v>0</v>
      </c>
      <c r="F75" s="24">
        <v>0</v>
      </c>
      <c r="G75" s="24">
        <v>9</v>
      </c>
      <c r="H75" s="28">
        <v>0</v>
      </c>
      <c r="I75" s="30">
        <v>9</v>
      </c>
    </row>
    <row r="76" spans="1:9" ht="13.2" x14ac:dyDescent="0.25">
      <c r="A76" s="16" t="s">
        <v>62</v>
      </c>
      <c r="B76" s="11">
        <v>0</v>
      </c>
      <c r="C76" s="12">
        <v>2</v>
      </c>
      <c r="D76" s="39">
        <v>47</v>
      </c>
      <c r="E76" s="35">
        <v>0</v>
      </c>
      <c r="F76" s="24">
        <v>0</v>
      </c>
      <c r="G76" s="24">
        <v>88</v>
      </c>
      <c r="H76" s="28">
        <v>0</v>
      </c>
      <c r="I76" s="30">
        <v>137</v>
      </c>
    </row>
    <row r="77" spans="1:9" ht="13.2" x14ac:dyDescent="0.25">
      <c r="A77" s="16" t="s">
        <v>63</v>
      </c>
      <c r="B77" s="11">
        <v>0</v>
      </c>
      <c r="C77" s="12">
        <v>0</v>
      </c>
      <c r="D77" s="39">
        <v>0</v>
      </c>
      <c r="E77" s="35">
        <v>0</v>
      </c>
      <c r="F77" s="24">
        <v>0</v>
      </c>
      <c r="G77" s="24">
        <v>0</v>
      </c>
      <c r="H77" s="28">
        <v>0</v>
      </c>
      <c r="I77" s="30">
        <v>0</v>
      </c>
    </row>
    <row r="78" spans="1:9" ht="13.2" x14ac:dyDescent="0.25">
      <c r="A78" s="16" t="s">
        <v>64</v>
      </c>
      <c r="B78" s="11">
        <v>0</v>
      </c>
      <c r="C78" s="12">
        <v>0</v>
      </c>
      <c r="D78" s="39">
        <v>0</v>
      </c>
      <c r="E78" s="35">
        <v>0</v>
      </c>
      <c r="F78" s="24">
        <v>0</v>
      </c>
      <c r="G78" s="24">
        <v>0</v>
      </c>
      <c r="H78" s="28">
        <v>0</v>
      </c>
      <c r="I78" s="30">
        <v>0</v>
      </c>
    </row>
    <row r="79" spans="1:9" ht="13.2" x14ac:dyDescent="0.25">
      <c r="A79" s="16" t="s">
        <v>65</v>
      </c>
      <c r="B79" s="11">
        <v>0</v>
      </c>
      <c r="C79" s="12">
        <v>0</v>
      </c>
      <c r="D79" s="39">
        <v>0</v>
      </c>
      <c r="E79" s="35">
        <v>0</v>
      </c>
      <c r="F79" s="24">
        <v>0</v>
      </c>
      <c r="G79" s="24">
        <v>0</v>
      </c>
      <c r="H79" s="28">
        <v>0</v>
      </c>
      <c r="I79" s="30">
        <v>0</v>
      </c>
    </row>
    <row r="80" spans="1:9" ht="13.2" x14ac:dyDescent="0.25">
      <c r="A80" s="16" t="s">
        <v>66</v>
      </c>
      <c r="B80" s="11">
        <v>0</v>
      </c>
      <c r="C80" s="12">
        <v>0</v>
      </c>
      <c r="D80" s="39">
        <v>1</v>
      </c>
      <c r="E80" s="35">
        <v>0</v>
      </c>
      <c r="F80" s="24">
        <v>0</v>
      </c>
      <c r="G80" s="24">
        <v>5</v>
      </c>
      <c r="H80" s="28">
        <v>0</v>
      </c>
      <c r="I80" s="30">
        <v>6</v>
      </c>
    </row>
    <row r="81" spans="1:9" ht="13.2" x14ac:dyDescent="0.25">
      <c r="A81" s="16" t="s">
        <v>67</v>
      </c>
      <c r="B81" s="11">
        <v>0</v>
      </c>
      <c r="C81" s="12">
        <v>0</v>
      </c>
      <c r="D81" s="39">
        <v>13</v>
      </c>
      <c r="E81" s="35">
        <v>0</v>
      </c>
      <c r="F81" s="24">
        <v>0</v>
      </c>
      <c r="G81" s="24">
        <v>11</v>
      </c>
      <c r="H81" s="28">
        <v>0</v>
      </c>
      <c r="I81" s="30">
        <v>24</v>
      </c>
    </row>
    <row r="82" spans="1:9" ht="13.2" x14ac:dyDescent="0.25">
      <c r="A82" s="16" t="s">
        <v>68</v>
      </c>
      <c r="B82" s="11">
        <v>0</v>
      </c>
      <c r="C82" s="12">
        <v>0</v>
      </c>
      <c r="D82" s="39">
        <v>8</v>
      </c>
      <c r="E82" s="35">
        <v>0</v>
      </c>
      <c r="F82" s="24">
        <v>0</v>
      </c>
      <c r="G82" s="24">
        <v>9</v>
      </c>
      <c r="H82" s="28">
        <v>0</v>
      </c>
      <c r="I82" s="30">
        <v>17</v>
      </c>
    </row>
    <row r="83" spans="1:9" ht="13.2" x14ac:dyDescent="0.25">
      <c r="A83" s="16" t="s">
        <v>69</v>
      </c>
      <c r="B83" s="11">
        <v>0</v>
      </c>
      <c r="C83" s="12">
        <v>1</v>
      </c>
      <c r="D83" s="39">
        <v>0</v>
      </c>
      <c r="E83" s="35">
        <v>0</v>
      </c>
      <c r="F83" s="24">
        <v>0</v>
      </c>
      <c r="G83" s="24">
        <v>8</v>
      </c>
      <c r="H83" s="28">
        <v>0</v>
      </c>
      <c r="I83" s="30">
        <v>9</v>
      </c>
    </row>
    <row r="84" spans="1:9" ht="13.2" x14ac:dyDescent="0.25">
      <c r="A84" s="16" t="s">
        <v>81</v>
      </c>
      <c r="B84" s="11">
        <v>14</v>
      </c>
      <c r="C84" s="12">
        <v>52</v>
      </c>
      <c r="D84" s="39">
        <v>270</v>
      </c>
      <c r="E84" s="35">
        <v>10</v>
      </c>
      <c r="F84" s="24">
        <v>43</v>
      </c>
      <c r="G84" s="24">
        <v>407</v>
      </c>
      <c r="H84" s="28">
        <v>0</v>
      </c>
      <c r="I84" s="30">
        <v>796</v>
      </c>
    </row>
    <row r="85" spans="1:9" ht="13.2" x14ac:dyDescent="0.25">
      <c r="A85" s="64" t="s">
        <v>70</v>
      </c>
      <c r="B85" s="51">
        <f>SUM(B86:B89)</f>
        <v>0</v>
      </c>
      <c r="C85" s="52">
        <f t="shared" ref="C85:I85" si="10">SUM(C86:C89)</f>
        <v>30</v>
      </c>
      <c r="D85" s="53">
        <f t="shared" si="10"/>
        <v>70</v>
      </c>
      <c r="E85" s="54">
        <f t="shared" si="10"/>
        <v>0</v>
      </c>
      <c r="F85" s="55">
        <f t="shared" si="10"/>
        <v>22</v>
      </c>
      <c r="G85" s="55">
        <f t="shared" si="10"/>
        <v>160</v>
      </c>
      <c r="H85" s="56">
        <f t="shared" si="10"/>
        <v>0</v>
      </c>
      <c r="I85" s="58">
        <f t="shared" si="10"/>
        <v>282</v>
      </c>
    </row>
    <row r="86" spans="1:9" ht="13.2" x14ac:dyDescent="0.25">
      <c r="A86" s="16" t="s">
        <v>71</v>
      </c>
      <c r="B86" s="11">
        <v>0</v>
      </c>
      <c r="C86" s="12">
        <v>8</v>
      </c>
      <c r="D86" s="39">
        <v>11</v>
      </c>
      <c r="E86" s="35">
        <v>0</v>
      </c>
      <c r="F86" s="24">
        <v>4</v>
      </c>
      <c r="G86" s="24">
        <v>22</v>
      </c>
      <c r="H86" s="28">
        <v>0</v>
      </c>
      <c r="I86" s="30">
        <v>45</v>
      </c>
    </row>
    <row r="87" spans="1:9" ht="13.2" x14ac:dyDescent="0.25">
      <c r="A87" s="16" t="s">
        <v>72</v>
      </c>
      <c r="B87" s="11">
        <v>0</v>
      </c>
      <c r="C87" s="12">
        <v>0</v>
      </c>
      <c r="D87" s="39">
        <v>2</v>
      </c>
      <c r="E87" s="35">
        <v>0</v>
      </c>
      <c r="F87" s="24">
        <v>0</v>
      </c>
      <c r="G87" s="24">
        <v>4</v>
      </c>
      <c r="H87" s="28">
        <v>0</v>
      </c>
      <c r="I87" s="30">
        <v>6</v>
      </c>
    </row>
    <row r="88" spans="1:9" ht="13.2" x14ac:dyDescent="0.25">
      <c r="A88" s="16" t="s">
        <v>73</v>
      </c>
      <c r="B88" s="11">
        <v>0</v>
      </c>
      <c r="C88" s="12">
        <v>11</v>
      </c>
      <c r="D88" s="39">
        <v>12</v>
      </c>
      <c r="E88" s="35">
        <v>0</v>
      </c>
      <c r="F88" s="24">
        <v>2</v>
      </c>
      <c r="G88" s="24">
        <v>9</v>
      </c>
      <c r="H88" s="28">
        <v>0</v>
      </c>
      <c r="I88" s="30">
        <v>34</v>
      </c>
    </row>
    <row r="89" spans="1:9" ht="13.2" x14ac:dyDescent="0.25">
      <c r="A89" s="16" t="s">
        <v>74</v>
      </c>
      <c r="B89" s="11">
        <v>0</v>
      </c>
      <c r="C89" s="12">
        <v>11</v>
      </c>
      <c r="D89" s="39">
        <v>45</v>
      </c>
      <c r="E89" s="35">
        <v>0</v>
      </c>
      <c r="F89" s="24">
        <v>16</v>
      </c>
      <c r="G89" s="24">
        <v>125</v>
      </c>
      <c r="H89" s="28">
        <v>0</v>
      </c>
      <c r="I89" s="30">
        <v>197</v>
      </c>
    </row>
    <row r="90" spans="1:9" ht="6" customHeight="1" x14ac:dyDescent="0.25">
      <c r="A90" s="111"/>
      <c r="B90" s="112"/>
      <c r="C90" s="112"/>
      <c r="D90" s="112"/>
      <c r="E90" s="112"/>
      <c r="F90" s="112"/>
      <c r="G90" s="112"/>
      <c r="H90" s="112"/>
      <c r="I90" s="113"/>
    </row>
    <row r="91" spans="1:9" s="2" customFormat="1" ht="13.2" x14ac:dyDescent="0.25">
      <c r="A91" s="19" t="s">
        <v>99</v>
      </c>
      <c r="B91" s="73">
        <f>B92</f>
        <v>2</v>
      </c>
      <c r="C91" s="79">
        <f t="shared" ref="C91:I91" si="11">C92</f>
        <v>6</v>
      </c>
      <c r="D91" s="79">
        <f t="shared" si="11"/>
        <v>22</v>
      </c>
      <c r="E91" s="73">
        <f t="shared" si="11"/>
        <v>1</v>
      </c>
      <c r="F91" s="79">
        <f t="shared" si="11"/>
        <v>5</v>
      </c>
      <c r="G91" s="79">
        <f t="shared" si="11"/>
        <v>22</v>
      </c>
      <c r="H91" s="79">
        <f t="shared" si="11"/>
        <v>0</v>
      </c>
      <c r="I91" s="73">
        <f t="shared" si="11"/>
        <v>58</v>
      </c>
    </row>
    <row r="92" spans="1:9" ht="13.2" x14ac:dyDescent="0.25">
      <c r="A92" s="66" t="s">
        <v>76</v>
      </c>
      <c r="B92" s="67">
        <v>2</v>
      </c>
      <c r="C92" s="74">
        <v>6</v>
      </c>
      <c r="D92" s="75">
        <v>22</v>
      </c>
      <c r="E92" s="76">
        <v>1</v>
      </c>
      <c r="F92" s="74">
        <v>5</v>
      </c>
      <c r="G92" s="74">
        <v>22</v>
      </c>
      <c r="H92" s="77">
        <v>0</v>
      </c>
      <c r="I92" s="78">
        <v>58</v>
      </c>
    </row>
    <row r="93" spans="1:9" ht="6" customHeight="1" x14ac:dyDescent="0.25">
      <c r="A93" s="112"/>
      <c r="B93" s="112"/>
      <c r="C93" s="112"/>
      <c r="D93" s="112"/>
      <c r="E93" s="112"/>
      <c r="F93" s="112"/>
      <c r="G93" s="112"/>
      <c r="H93" s="112"/>
      <c r="I93" s="112"/>
    </row>
    <row r="94" spans="1:9" ht="13.2" x14ac:dyDescent="0.25">
      <c r="A94" s="122"/>
      <c r="B94" s="122"/>
      <c r="C94" s="72"/>
      <c r="D94" s="3"/>
      <c r="E94" s="3"/>
      <c r="F94" s="3"/>
      <c r="G94" s="123"/>
      <c r="H94" s="123"/>
      <c r="I94" s="123"/>
    </row>
    <row r="95" spans="1:9" ht="13.2" x14ac:dyDescent="0.25">
      <c r="A95" s="4"/>
      <c r="B95" s="5"/>
      <c r="C95" s="5"/>
      <c r="D95" s="127"/>
      <c r="E95" s="127"/>
      <c r="F95" s="70"/>
      <c r="G95" s="6"/>
      <c r="H95" s="7"/>
      <c r="I95" s="7"/>
    </row>
    <row r="96" spans="1:9" ht="13.2" x14ac:dyDescent="0.25">
      <c r="A96" s="4"/>
      <c r="B96" s="4"/>
      <c r="C96" s="4"/>
      <c r="D96" s="128"/>
      <c r="E96" s="128"/>
      <c r="F96" s="71"/>
      <c r="G96" s="4"/>
      <c r="H96" s="4"/>
      <c r="I96" s="4"/>
    </row>
    <row r="97" spans="1:9" ht="13.2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13.2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13.2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13.2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2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2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2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2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2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2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2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2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2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2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2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2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2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2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2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2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2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2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2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2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2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2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2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2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2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2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2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2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13.2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ht="13.2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ht="13.2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ht="13.2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13.2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ht="13.2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ht="13.2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ht="13.2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ht="13.2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ht="13.2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ht="13.2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ht="13.2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ht="13.2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ht="13.2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ht="13.2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ht="13.2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13.2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13.2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13.2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13.2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13.2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13.2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13.2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13.2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13.2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13.2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13.2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13.2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13.2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13.2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13.2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13.2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13.2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13.2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13.2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13.2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13.2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13.2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13.2" x14ac:dyDescent="0.25">
      <c r="A167" s="4"/>
      <c r="B167" s="4"/>
      <c r="C167" s="4"/>
      <c r="D167" s="4"/>
      <c r="E167" s="4"/>
      <c r="F167" s="4"/>
      <c r="G167" s="4"/>
      <c r="H167" s="4"/>
      <c r="I167" s="4"/>
    </row>
  </sheetData>
  <mergeCells count="14">
    <mergeCell ref="D95:E95"/>
    <mergeCell ref="D96:E96"/>
    <mergeCell ref="A19:I19"/>
    <mergeCell ref="A26:I26"/>
    <mergeCell ref="A90:I90"/>
    <mergeCell ref="A93:I93"/>
    <mergeCell ref="A94:B94"/>
    <mergeCell ref="G94:I94"/>
    <mergeCell ref="A13:I13"/>
    <mergeCell ref="A5:I5"/>
    <mergeCell ref="A6:A7"/>
    <mergeCell ref="B6:D6"/>
    <mergeCell ref="E6:H6"/>
    <mergeCell ref="I6:I7"/>
  </mergeCells>
  <conditionalFormatting sqref="B16:H18">
    <cfRule type="cellIs" dxfId="13" priority="2" operator="equal">
      <formula>0</formula>
    </cfRule>
  </conditionalFormatting>
  <conditionalFormatting sqref="B9:H11">
    <cfRule type="cellIs" dxfId="12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EC10D-54D4-4E97-A645-01D763124163}">
  <dimension ref="A1:XFC167"/>
  <sheetViews>
    <sheetView workbookViewId="0">
      <selection activeCell="B92" sqref="B92:I92"/>
    </sheetView>
  </sheetViews>
  <sheetFormatPr baseColWidth="10" defaultColWidth="0" defaultRowHeight="12" customHeight="1" x14ac:dyDescent="0.25"/>
  <cols>
    <col min="1" max="1" width="32" style="1" customWidth="1"/>
    <col min="2" max="2" width="11.44140625" style="1" customWidth="1"/>
    <col min="3" max="5" width="11.6640625" style="1" customWidth="1"/>
    <col min="6" max="6" width="11.44140625" style="1" customWidth="1"/>
    <col min="7" max="7" width="11.109375" style="1" customWidth="1"/>
    <col min="8" max="8" width="13.88671875" style="1" customWidth="1"/>
    <col min="9" max="9" width="8.6640625" style="1" customWidth="1"/>
    <col min="10" max="70" width="11.44140625" style="1" hidden="1" customWidth="1"/>
    <col min="71" max="2467" width="0" style="1" hidden="1" customWidth="1"/>
    <col min="2468" max="2484" width="11.44140625" style="1" hidden="1" customWidth="1"/>
    <col min="2485" max="16383" width="11.44140625" style="1" hidden="1"/>
    <col min="16384" max="16384" width="1.88671875" style="1" hidden="1" customWidth="1"/>
  </cols>
  <sheetData>
    <row r="1" spans="1:9" ht="13.2" x14ac:dyDescent="0.25"/>
    <row r="2" spans="1:9" ht="13.8" x14ac:dyDescent="0.25">
      <c r="B2" s="8"/>
      <c r="C2" s="62"/>
      <c r="D2" s="63" t="s">
        <v>0</v>
      </c>
      <c r="E2" s="62"/>
      <c r="F2" s="8"/>
      <c r="G2" s="8"/>
      <c r="H2" s="8"/>
      <c r="I2" s="8"/>
    </row>
    <row r="3" spans="1:9" ht="14.4" x14ac:dyDescent="0.25">
      <c r="B3" s="72"/>
      <c r="D3" s="72" t="str">
        <f>INDICE!D3 &amp;" "&amp; INDICE!D4</f>
        <v>Producción de servicio de odontología Julio 2019</v>
      </c>
      <c r="E3" s="72"/>
      <c r="F3" s="72"/>
      <c r="G3" s="72"/>
      <c r="H3" s="42"/>
      <c r="I3" s="72"/>
    </row>
    <row r="4" spans="1:9" ht="13.2" x14ac:dyDescent="0.25">
      <c r="B4" s="72"/>
      <c r="C4" s="72"/>
      <c r="D4" s="72" t="str">
        <f>INDICE!C13</f>
        <v>Región Nordeste</v>
      </c>
      <c r="E4" s="72"/>
      <c r="F4" s="72"/>
      <c r="G4" s="72"/>
      <c r="H4" s="72"/>
      <c r="I4" s="72"/>
    </row>
    <row r="5" spans="1:9" ht="13.8" thickBot="1" x14ac:dyDescent="0.3">
      <c r="A5" s="114"/>
      <c r="B5" s="114"/>
      <c r="C5" s="114"/>
      <c r="D5" s="114"/>
      <c r="E5" s="114"/>
      <c r="F5" s="114"/>
      <c r="G5" s="114"/>
      <c r="H5" s="114"/>
      <c r="I5" s="114"/>
    </row>
    <row r="6" spans="1:9" ht="15" customHeight="1" thickBot="1" x14ac:dyDescent="0.3">
      <c r="A6" s="115" t="s">
        <v>94</v>
      </c>
      <c r="B6" s="124" t="s">
        <v>1</v>
      </c>
      <c r="C6" s="124"/>
      <c r="D6" s="125"/>
      <c r="E6" s="126" t="s">
        <v>2</v>
      </c>
      <c r="F6" s="124"/>
      <c r="G6" s="124"/>
      <c r="H6" s="124"/>
      <c r="I6" s="115" t="s">
        <v>7</v>
      </c>
    </row>
    <row r="7" spans="1:9" ht="13.8" thickTop="1" x14ac:dyDescent="0.25">
      <c r="A7" s="116"/>
      <c r="B7" s="59" t="s">
        <v>3</v>
      </c>
      <c r="C7" s="60" t="s">
        <v>4</v>
      </c>
      <c r="D7" s="61" t="s">
        <v>5</v>
      </c>
      <c r="E7" s="59" t="s">
        <v>3</v>
      </c>
      <c r="F7" s="60" t="s">
        <v>4</v>
      </c>
      <c r="G7" s="60" t="s">
        <v>5</v>
      </c>
      <c r="H7" s="61" t="s">
        <v>6</v>
      </c>
      <c r="I7" s="116"/>
    </row>
    <row r="8" spans="1:9" ht="13.2" x14ac:dyDescent="0.25">
      <c r="A8" s="19" t="s">
        <v>8</v>
      </c>
      <c r="B8" s="20">
        <f>B9+B12</f>
        <v>203</v>
      </c>
      <c r="C8" s="21">
        <f t="shared" ref="C8:H8" si="0">SUM(C9:C11)</f>
        <v>1115</v>
      </c>
      <c r="D8" s="38">
        <f t="shared" si="0"/>
        <v>2331</v>
      </c>
      <c r="E8" s="34">
        <f t="shared" si="0"/>
        <v>230</v>
      </c>
      <c r="F8" s="23">
        <f t="shared" si="0"/>
        <v>1201</v>
      </c>
      <c r="G8" s="23">
        <f t="shared" si="0"/>
        <v>4523</v>
      </c>
      <c r="H8" s="27">
        <f t="shared" si="0"/>
        <v>18</v>
      </c>
      <c r="I8" s="32">
        <f>SUM(B8:H8)</f>
        <v>9621</v>
      </c>
    </row>
    <row r="9" spans="1:9" ht="13.2" x14ac:dyDescent="0.25">
      <c r="A9" s="50" t="s">
        <v>95</v>
      </c>
      <c r="B9" s="51">
        <v>153</v>
      </c>
      <c r="C9" s="52">
        <v>627</v>
      </c>
      <c r="D9" s="53">
        <v>979</v>
      </c>
      <c r="E9" s="54">
        <v>124</v>
      </c>
      <c r="F9" s="55">
        <v>610</v>
      </c>
      <c r="G9" s="55">
        <v>1488</v>
      </c>
      <c r="H9" s="56">
        <v>10</v>
      </c>
      <c r="I9" s="57">
        <v>3991</v>
      </c>
    </row>
    <row r="10" spans="1:9" ht="13.2" x14ac:dyDescent="0.25">
      <c r="A10" s="15" t="s">
        <v>97</v>
      </c>
      <c r="B10" s="9">
        <v>42</v>
      </c>
      <c r="C10" s="10">
        <v>433</v>
      </c>
      <c r="D10" s="37">
        <v>1190</v>
      </c>
      <c r="E10" s="33">
        <v>97</v>
      </c>
      <c r="F10" s="22">
        <v>493</v>
      </c>
      <c r="G10" s="22">
        <v>2685</v>
      </c>
      <c r="H10" s="26">
        <v>7</v>
      </c>
      <c r="I10" s="30">
        <v>4947</v>
      </c>
    </row>
    <row r="11" spans="1:9" ht="13.2" x14ac:dyDescent="0.25">
      <c r="A11" s="15" t="s">
        <v>98</v>
      </c>
      <c r="B11" s="9">
        <v>8</v>
      </c>
      <c r="C11" s="10">
        <v>55</v>
      </c>
      <c r="D11" s="37">
        <v>162</v>
      </c>
      <c r="E11" s="33">
        <v>9</v>
      </c>
      <c r="F11" s="22">
        <v>98</v>
      </c>
      <c r="G11" s="22">
        <v>350</v>
      </c>
      <c r="H11" s="26">
        <v>1</v>
      </c>
      <c r="I11" s="30">
        <v>683</v>
      </c>
    </row>
    <row r="12" spans="1:9" ht="13.2" x14ac:dyDescent="0.25">
      <c r="A12" s="50" t="s">
        <v>96</v>
      </c>
      <c r="B12" s="51">
        <v>50</v>
      </c>
      <c r="C12" s="52">
        <v>488</v>
      </c>
      <c r="D12" s="53">
        <v>1352</v>
      </c>
      <c r="E12" s="54">
        <v>106</v>
      </c>
      <c r="F12" s="55">
        <v>591</v>
      </c>
      <c r="G12" s="55">
        <v>3035</v>
      </c>
      <c r="H12" s="56">
        <v>8</v>
      </c>
      <c r="I12" s="58">
        <v>5630</v>
      </c>
    </row>
    <row r="13" spans="1:9" ht="6" customHeight="1" x14ac:dyDescent="0.25">
      <c r="A13" s="111"/>
      <c r="B13" s="112"/>
      <c r="C13" s="112"/>
      <c r="D13" s="112"/>
      <c r="E13" s="112"/>
      <c r="F13" s="112"/>
      <c r="G13" s="112"/>
      <c r="H13" s="112"/>
      <c r="I13" s="113"/>
    </row>
    <row r="14" spans="1:9" s="65" customFormat="1" ht="28.5" customHeight="1" x14ac:dyDescent="0.25">
      <c r="A14" s="68" t="s">
        <v>100</v>
      </c>
      <c r="B14" s="69">
        <f>B15+B20+B27</f>
        <v>719</v>
      </c>
      <c r="C14" s="69">
        <f t="shared" ref="C14:I14" si="1">C15+C20+C27</f>
        <v>4218</v>
      </c>
      <c r="D14" s="69">
        <f t="shared" si="1"/>
        <v>8365</v>
      </c>
      <c r="E14" s="69">
        <f t="shared" si="1"/>
        <v>764</v>
      </c>
      <c r="F14" s="69">
        <f t="shared" si="1"/>
        <v>4622</v>
      </c>
      <c r="G14" s="69">
        <f t="shared" si="1"/>
        <v>15499</v>
      </c>
      <c r="H14" s="69">
        <f t="shared" si="1"/>
        <v>61</v>
      </c>
      <c r="I14" s="69">
        <f t="shared" si="1"/>
        <v>34248</v>
      </c>
    </row>
    <row r="15" spans="1:9" ht="13.2" x14ac:dyDescent="0.25">
      <c r="A15" s="19" t="s">
        <v>12</v>
      </c>
      <c r="B15" s="20">
        <f t="shared" ref="B15:H15" si="2">SUM(B16:B18)</f>
        <v>196</v>
      </c>
      <c r="C15" s="21">
        <f t="shared" si="2"/>
        <v>1078</v>
      </c>
      <c r="D15" s="38">
        <f t="shared" si="2"/>
        <v>2244</v>
      </c>
      <c r="E15" s="34">
        <f t="shared" si="2"/>
        <v>222</v>
      </c>
      <c r="F15" s="23">
        <f t="shared" si="2"/>
        <v>1177</v>
      </c>
      <c r="G15" s="23">
        <f t="shared" si="2"/>
        <v>4388</v>
      </c>
      <c r="H15" s="27">
        <f t="shared" si="2"/>
        <v>18</v>
      </c>
      <c r="I15" s="32">
        <f>SUM(B15:H15)</f>
        <v>9323</v>
      </c>
    </row>
    <row r="16" spans="1:9" ht="13.2" x14ac:dyDescent="0.25">
      <c r="A16" s="16" t="s">
        <v>9</v>
      </c>
      <c r="B16" s="11">
        <v>148</v>
      </c>
      <c r="C16" s="12">
        <v>711</v>
      </c>
      <c r="D16" s="39">
        <v>1363</v>
      </c>
      <c r="E16" s="35">
        <v>169</v>
      </c>
      <c r="F16" s="24">
        <v>730</v>
      </c>
      <c r="G16" s="24">
        <v>2877</v>
      </c>
      <c r="H16" s="28">
        <v>15</v>
      </c>
      <c r="I16" s="30">
        <v>6013</v>
      </c>
    </row>
    <row r="17" spans="1:9" ht="13.2" x14ac:dyDescent="0.25">
      <c r="A17" s="16" t="s">
        <v>10</v>
      </c>
      <c r="B17" s="11">
        <v>48</v>
      </c>
      <c r="C17" s="12">
        <v>351</v>
      </c>
      <c r="D17" s="39">
        <v>836</v>
      </c>
      <c r="E17" s="35">
        <v>52</v>
      </c>
      <c r="F17" s="24">
        <v>437</v>
      </c>
      <c r="G17" s="24">
        <v>1444</v>
      </c>
      <c r="H17" s="28">
        <v>2</v>
      </c>
      <c r="I17" s="30">
        <v>3170</v>
      </c>
    </row>
    <row r="18" spans="1:9" ht="13.2" x14ac:dyDescent="0.25">
      <c r="A18" s="16" t="s">
        <v>11</v>
      </c>
      <c r="B18" s="11">
        <v>0</v>
      </c>
      <c r="C18" s="12">
        <v>16</v>
      </c>
      <c r="D18" s="39">
        <v>45</v>
      </c>
      <c r="E18" s="35">
        <v>1</v>
      </c>
      <c r="F18" s="24">
        <v>10</v>
      </c>
      <c r="G18" s="24">
        <v>67</v>
      </c>
      <c r="H18" s="28">
        <v>1</v>
      </c>
      <c r="I18" s="30">
        <v>140</v>
      </c>
    </row>
    <row r="19" spans="1:9" ht="6" customHeight="1" x14ac:dyDescent="0.25">
      <c r="A19" s="111"/>
      <c r="B19" s="112"/>
      <c r="C19" s="112"/>
      <c r="D19" s="112"/>
      <c r="E19" s="112"/>
      <c r="F19" s="112"/>
      <c r="G19" s="112"/>
      <c r="H19" s="112"/>
      <c r="I19" s="113"/>
    </row>
    <row r="20" spans="1:9" ht="13.2" x14ac:dyDescent="0.25">
      <c r="A20" s="19" t="s">
        <v>93</v>
      </c>
      <c r="B20" s="20">
        <f t="shared" ref="B20:H20" si="3">SUM(B21:B25)</f>
        <v>226</v>
      </c>
      <c r="C20" s="20">
        <f t="shared" si="3"/>
        <v>1152</v>
      </c>
      <c r="D20" s="20">
        <f t="shared" si="3"/>
        <v>2240</v>
      </c>
      <c r="E20" s="20">
        <f t="shared" si="3"/>
        <v>226</v>
      </c>
      <c r="F20" s="20">
        <f t="shared" si="3"/>
        <v>1466</v>
      </c>
      <c r="G20" s="20">
        <f t="shared" si="3"/>
        <v>3749</v>
      </c>
      <c r="H20" s="20">
        <f t="shared" si="3"/>
        <v>14</v>
      </c>
      <c r="I20" s="32">
        <f>SUM(B20:H20)</f>
        <v>9073</v>
      </c>
    </row>
    <row r="21" spans="1:9" ht="13.2" x14ac:dyDescent="0.25">
      <c r="A21" s="16" t="s">
        <v>13</v>
      </c>
      <c r="B21" s="11">
        <v>138</v>
      </c>
      <c r="C21" s="12">
        <v>620</v>
      </c>
      <c r="D21" s="39">
        <v>1302</v>
      </c>
      <c r="E21" s="35">
        <v>122</v>
      </c>
      <c r="F21" s="24">
        <v>956</v>
      </c>
      <c r="G21" s="24">
        <v>2091</v>
      </c>
      <c r="H21" s="28">
        <v>10</v>
      </c>
      <c r="I21" s="30">
        <v>5239</v>
      </c>
    </row>
    <row r="22" spans="1:9" ht="13.2" x14ac:dyDescent="0.25">
      <c r="A22" s="17" t="s">
        <v>14</v>
      </c>
      <c r="B22" s="11">
        <v>2</v>
      </c>
      <c r="C22" s="12">
        <v>17</v>
      </c>
      <c r="D22" s="39">
        <v>65</v>
      </c>
      <c r="E22" s="35">
        <v>1</v>
      </c>
      <c r="F22" s="24">
        <v>25</v>
      </c>
      <c r="G22" s="24">
        <v>110</v>
      </c>
      <c r="H22" s="28">
        <v>0</v>
      </c>
      <c r="I22" s="30">
        <v>220</v>
      </c>
    </row>
    <row r="23" spans="1:9" ht="13.2" x14ac:dyDescent="0.25">
      <c r="A23" s="18" t="s">
        <v>15</v>
      </c>
      <c r="B23" s="11">
        <v>12</v>
      </c>
      <c r="C23" s="12">
        <v>93</v>
      </c>
      <c r="D23" s="39">
        <v>173</v>
      </c>
      <c r="E23" s="35">
        <v>17</v>
      </c>
      <c r="F23" s="24">
        <v>81</v>
      </c>
      <c r="G23" s="24">
        <v>313</v>
      </c>
      <c r="H23" s="28">
        <v>3</v>
      </c>
      <c r="I23" s="30">
        <v>692</v>
      </c>
    </row>
    <row r="24" spans="1:9" ht="13.2" x14ac:dyDescent="0.25">
      <c r="A24" s="18" t="s">
        <v>16</v>
      </c>
      <c r="B24" s="11">
        <v>2</v>
      </c>
      <c r="C24" s="12">
        <v>6</v>
      </c>
      <c r="D24" s="39">
        <v>8</v>
      </c>
      <c r="E24" s="35">
        <v>5</v>
      </c>
      <c r="F24" s="24">
        <v>15</v>
      </c>
      <c r="G24" s="24">
        <v>28</v>
      </c>
      <c r="H24" s="28">
        <v>0</v>
      </c>
      <c r="I24" s="30">
        <v>64</v>
      </c>
    </row>
    <row r="25" spans="1:9" ht="13.2" x14ac:dyDescent="0.25">
      <c r="A25" s="18" t="s">
        <v>17</v>
      </c>
      <c r="B25" s="11">
        <v>72</v>
      </c>
      <c r="C25" s="12">
        <v>416</v>
      </c>
      <c r="D25" s="39">
        <v>692</v>
      </c>
      <c r="E25" s="35">
        <v>81</v>
      </c>
      <c r="F25" s="24">
        <v>389</v>
      </c>
      <c r="G25" s="24">
        <v>1207</v>
      </c>
      <c r="H25" s="28">
        <v>1</v>
      </c>
      <c r="I25" s="30">
        <v>2858</v>
      </c>
    </row>
    <row r="26" spans="1:9" ht="6" customHeight="1" x14ac:dyDescent="0.25">
      <c r="A26" s="111"/>
      <c r="B26" s="112"/>
      <c r="C26" s="112"/>
      <c r="D26" s="112"/>
      <c r="E26" s="112"/>
      <c r="F26" s="112"/>
      <c r="G26" s="112"/>
      <c r="H26" s="112"/>
      <c r="I26" s="113"/>
    </row>
    <row r="27" spans="1:9" s="2" customFormat="1" ht="13.2" x14ac:dyDescent="0.25">
      <c r="A27" s="19" t="s">
        <v>75</v>
      </c>
      <c r="B27" s="20">
        <f>SUM(B85,B68,B57,B49,B38,B28)</f>
        <v>297</v>
      </c>
      <c r="C27" s="20">
        <f t="shared" ref="C27:I27" si="4">SUM(C85,C68,C57,C49,C38,C28)</f>
        <v>1988</v>
      </c>
      <c r="D27" s="20">
        <f t="shared" si="4"/>
        <v>3881</v>
      </c>
      <c r="E27" s="20">
        <f t="shared" si="4"/>
        <v>316</v>
      </c>
      <c r="F27" s="20">
        <f t="shared" si="4"/>
        <v>1979</v>
      </c>
      <c r="G27" s="20">
        <f t="shared" si="4"/>
        <v>7362</v>
      </c>
      <c r="H27" s="20">
        <f t="shared" si="4"/>
        <v>29</v>
      </c>
      <c r="I27" s="20">
        <f t="shared" si="4"/>
        <v>15852</v>
      </c>
    </row>
    <row r="28" spans="1:9" ht="13.2" x14ac:dyDescent="0.25">
      <c r="A28" s="64" t="s">
        <v>18</v>
      </c>
      <c r="B28" s="51">
        <f>SUM(B29:B37)</f>
        <v>177</v>
      </c>
      <c r="C28" s="52">
        <f t="shared" ref="C28:H28" si="5">SUM(C29:C37)</f>
        <v>981</v>
      </c>
      <c r="D28" s="53">
        <f t="shared" si="5"/>
        <v>1541</v>
      </c>
      <c r="E28" s="54">
        <f t="shared" si="5"/>
        <v>171</v>
      </c>
      <c r="F28" s="55">
        <f t="shared" si="5"/>
        <v>930</v>
      </c>
      <c r="G28" s="55">
        <f t="shared" si="5"/>
        <v>3199</v>
      </c>
      <c r="H28" s="56">
        <f t="shared" si="5"/>
        <v>21</v>
      </c>
      <c r="I28" s="58">
        <f>SUM(I29:I37)</f>
        <v>7020</v>
      </c>
    </row>
    <row r="29" spans="1:9" ht="13.2" x14ac:dyDescent="0.25">
      <c r="A29" s="16" t="s">
        <v>77</v>
      </c>
      <c r="B29" s="13">
        <v>0</v>
      </c>
      <c r="C29" s="14">
        <v>14</v>
      </c>
      <c r="D29" s="40">
        <v>74</v>
      </c>
      <c r="E29" s="36">
        <v>1</v>
      </c>
      <c r="F29" s="25">
        <v>3</v>
      </c>
      <c r="G29" s="25">
        <v>206</v>
      </c>
      <c r="H29" s="29">
        <v>0</v>
      </c>
      <c r="I29" s="31">
        <v>298</v>
      </c>
    </row>
    <row r="30" spans="1:9" ht="13.2" x14ac:dyDescent="0.25">
      <c r="A30" s="16" t="s">
        <v>19</v>
      </c>
      <c r="B30" s="11">
        <v>144</v>
      </c>
      <c r="C30" s="12">
        <v>699</v>
      </c>
      <c r="D30" s="39">
        <v>1100</v>
      </c>
      <c r="E30" s="35">
        <v>126</v>
      </c>
      <c r="F30" s="24">
        <v>677</v>
      </c>
      <c r="G30" s="24">
        <v>2241</v>
      </c>
      <c r="H30" s="28">
        <v>15</v>
      </c>
      <c r="I30" s="30">
        <v>5002</v>
      </c>
    </row>
    <row r="31" spans="1:9" ht="13.2" x14ac:dyDescent="0.25">
      <c r="A31" s="16" t="s">
        <v>20</v>
      </c>
      <c r="B31" s="11">
        <v>21</v>
      </c>
      <c r="C31" s="12">
        <v>154</v>
      </c>
      <c r="D31" s="39">
        <v>297</v>
      </c>
      <c r="E31" s="35">
        <v>32</v>
      </c>
      <c r="F31" s="24">
        <v>185</v>
      </c>
      <c r="G31" s="24">
        <v>561</v>
      </c>
      <c r="H31" s="28">
        <v>4</v>
      </c>
      <c r="I31" s="30">
        <v>1254</v>
      </c>
    </row>
    <row r="32" spans="1:9" ht="13.2" x14ac:dyDescent="0.25">
      <c r="A32" s="16" t="s">
        <v>21</v>
      </c>
      <c r="B32" s="11">
        <v>2</v>
      </c>
      <c r="C32" s="12">
        <v>71</v>
      </c>
      <c r="D32" s="39">
        <v>70</v>
      </c>
      <c r="E32" s="35">
        <v>0</v>
      </c>
      <c r="F32" s="24">
        <v>33</v>
      </c>
      <c r="G32" s="24">
        <v>187</v>
      </c>
      <c r="H32" s="28">
        <v>2</v>
      </c>
      <c r="I32" s="30">
        <v>365</v>
      </c>
    </row>
    <row r="33" spans="1:9" ht="13.2" x14ac:dyDescent="0.25">
      <c r="A33" s="16" t="s">
        <v>22</v>
      </c>
      <c r="B33" s="11">
        <v>10</v>
      </c>
      <c r="C33" s="12">
        <v>13</v>
      </c>
      <c r="D33" s="39">
        <v>0</v>
      </c>
      <c r="E33" s="35">
        <v>12</v>
      </c>
      <c r="F33" s="24">
        <v>10</v>
      </c>
      <c r="G33" s="24">
        <v>4</v>
      </c>
      <c r="H33" s="28">
        <v>0</v>
      </c>
      <c r="I33" s="30">
        <v>49</v>
      </c>
    </row>
    <row r="34" spans="1:9" ht="13.2" x14ac:dyDescent="0.25">
      <c r="A34" s="16" t="s">
        <v>23</v>
      </c>
      <c r="B34" s="11">
        <v>0</v>
      </c>
      <c r="C34" s="12">
        <v>0</v>
      </c>
      <c r="D34" s="39">
        <v>0</v>
      </c>
      <c r="E34" s="35">
        <v>0</v>
      </c>
      <c r="F34" s="24">
        <v>0</v>
      </c>
      <c r="G34" s="24">
        <v>0</v>
      </c>
      <c r="H34" s="28">
        <v>0</v>
      </c>
      <c r="I34" s="30">
        <v>0</v>
      </c>
    </row>
    <row r="35" spans="1:9" ht="13.2" x14ac:dyDescent="0.25">
      <c r="A35" s="16" t="s">
        <v>24</v>
      </c>
      <c r="B35" s="11">
        <v>0</v>
      </c>
      <c r="C35" s="12">
        <v>30</v>
      </c>
      <c r="D35" s="39">
        <v>0</v>
      </c>
      <c r="E35" s="35">
        <v>0</v>
      </c>
      <c r="F35" s="24">
        <v>22</v>
      </c>
      <c r="G35" s="24">
        <v>0</v>
      </c>
      <c r="H35" s="28">
        <v>0</v>
      </c>
      <c r="I35" s="30">
        <v>52</v>
      </c>
    </row>
    <row r="36" spans="1:9" ht="13.2" x14ac:dyDescent="0.25">
      <c r="A36" s="16" t="s">
        <v>25</v>
      </c>
      <c r="B36" s="11">
        <v>0</v>
      </c>
      <c r="C36" s="12">
        <v>0</v>
      </c>
      <c r="D36" s="39">
        <v>0</v>
      </c>
      <c r="E36" s="35">
        <v>0</v>
      </c>
      <c r="F36" s="24">
        <v>0</v>
      </c>
      <c r="G36" s="24">
        <v>0</v>
      </c>
      <c r="H36" s="28">
        <v>0</v>
      </c>
      <c r="I36" s="30">
        <v>0</v>
      </c>
    </row>
    <row r="37" spans="1:9" ht="13.2" x14ac:dyDescent="0.25">
      <c r="A37" s="16" t="s">
        <v>26</v>
      </c>
      <c r="B37" s="11">
        <v>0</v>
      </c>
      <c r="C37" s="12">
        <v>0</v>
      </c>
      <c r="D37" s="39">
        <v>0</v>
      </c>
      <c r="E37" s="35">
        <v>0</v>
      </c>
      <c r="F37" s="24">
        <v>0</v>
      </c>
      <c r="G37" s="24">
        <v>0</v>
      </c>
      <c r="H37" s="28">
        <v>0</v>
      </c>
      <c r="I37" s="30">
        <v>0</v>
      </c>
    </row>
    <row r="38" spans="1:9" ht="13.2" x14ac:dyDescent="0.25">
      <c r="A38" s="64" t="s">
        <v>27</v>
      </c>
      <c r="B38" s="51">
        <f>SUM(B39:B48)</f>
        <v>4</v>
      </c>
      <c r="C38" s="52">
        <f t="shared" ref="C38:I38" si="6">SUM(C39:C48)</f>
        <v>79</v>
      </c>
      <c r="D38" s="53">
        <f t="shared" si="6"/>
        <v>422</v>
      </c>
      <c r="E38" s="54">
        <f t="shared" si="6"/>
        <v>13</v>
      </c>
      <c r="F38" s="55">
        <f t="shared" si="6"/>
        <v>122</v>
      </c>
      <c r="G38" s="55">
        <f t="shared" si="6"/>
        <v>745</v>
      </c>
      <c r="H38" s="56">
        <f t="shared" si="6"/>
        <v>5</v>
      </c>
      <c r="I38" s="58">
        <f t="shared" si="6"/>
        <v>1390</v>
      </c>
    </row>
    <row r="39" spans="1:9" ht="13.2" x14ac:dyDescent="0.25">
      <c r="A39" s="16" t="s">
        <v>78</v>
      </c>
      <c r="B39" s="13">
        <v>0</v>
      </c>
      <c r="C39" s="14">
        <v>1</v>
      </c>
      <c r="D39" s="40">
        <v>20</v>
      </c>
      <c r="E39" s="36">
        <v>0</v>
      </c>
      <c r="F39" s="25">
        <v>0</v>
      </c>
      <c r="G39" s="25">
        <v>74</v>
      </c>
      <c r="H39" s="29">
        <v>0</v>
      </c>
      <c r="I39" s="31">
        <v>95</v>
      </c>
    </row>
    <row r="40" spans="1:9" ht="13.2" x14ac:dyDescent="0.25">
      <c r="A40" s="16" t="s">
        <v>28</v>
      </c>
      <c r="B40" s="11">
        <v>0</v>
      </c>
      <c r="C40" s="12">
        <v>15</v>
      </c>
      <c r="D40" s="39">
        <v>86</v>
      </c>
      <c r="E40" s="35">
        <v>0</v>
      </c>
      <c r="F40" s="24">
        <v>15</v>
      </c>
      <c r="G40" s="24">
        <v>119</v>
      </c>
      <c r="H40" s="28">
        <v>2</v>
      </c>
      <c r="I40" s="30">
        <v>237</v>
      </c>
    </row>
    <row r="41" spans="1:9" ht="13.2" x14ac:dyDescent="0.25">
      <c r="A41" s="16" t="s">
        <v>29</v>
      </c>
      <c r="B41" s="11">
        <v>0</v>
      </c>
      <c r="C41" s="12">
        <v>60</v>
      </c>
      <c r="D41" s="39">
        <v>273</v>
      </c>
      <c r="E41" s="35">
        <v>13</v>
      </c>
      <c r="F41" s="24">
        <v>81</v>
      </c>
      <c r="G41" s="24">
        <v>478</v>
      </c>
      <c r="H41" s="28">
        <v>3</v>
      </c>
      <c r="I41" s="30">
        <v>908</v>
      </c>
    </row>
    <row r="42" spans="1:9" ht="13.2" x14ac:dyDescent="0.25">
      <c r="A42" s="16" t="s">
        <v>30</v>
      </c>
      <c r="B42" s="11">
        <v>0</v>
      </c>
      <c r="C42" s="12">
        <v>3</v>
      </c>
      <c r="D42" s="39">
        <v>29</v>
      </c>
      <c r="E42" s="35">
        <v>0</v>
      </c>
      <c r="F42" s="24">
        <v>24</v>
      </c>
      <c r="G42" s="24">
        <v>66</v>
      </c>
      <c r="H42" s="28">
        <v>0</v>
      </c>
      <c r="I42" s="30">
        <v>122</v>
      </c>
    </row>
    <row r="43" spans="1:9" ht="13.2" x14ac:dyDescent="0.25">
      <c r="A43" s="16" t="s">
        <v>31</v>
      </c>
      <c r="B43" s="11">
        <v>0</v>
      </c>
      <c r="C43" s="12">
        <v>0</v>
      </c>
      <c r="D43" s="39">
        <v>0</v>
      </c>
      <c r="E43" s="35">
        <v>0</v>
      </c>
      <c r="F43" s="24">
        <v>0</v>
      </c>
      <c r="G43" s="24">
        <v>0</v>
      </c>
      <c r="H43" s="28">
        <v>0</v>
      </c>
      <c r="I43" s="30">
        <v>0</v>
      </c>
    </row>
    <row r="44" spans="1:9" ht="13.2" x14ac:dyDescent="0.25">
      <c r="A44" s="16" t="s">
        <v>32</v>
      </c>
      <c r="B44" s="11">
        <v>0</v>
      </c>
      <c r="C44" s="12">
        <v>0</v>
      </c>
      <c r="D44" s="39">
        <v>12</v>
      </c>
      <c r="E44" s="35">
        <v>0</v>
      </c>
      <c r="F44" s="24">
        <v>0</v>
      </c>
      <c r="G44" s="24">
        <v>4</v>
      </c>
      <c r="H44" s="28">
        <v>0</v>
      </c>
      <c r="I44" s="30">
        <v>16</v>
      </c>
    </row>
    <row r="45" spans="1:9" ht="13.2" x14ac:dyDescent="0.25">
      <c r="A45" s="16" t="s">
        <v>33</v>
      </c>
      <c r="B45" s="11">
        <v>1</v>
      </c>
      <c r="C45" s="12">
        <v>0</v>
      </c>
      <c r="D45" s="39">
        <v>0</v>
      </c>
      <c r="E45" s="35">
        <v>0</v>
      </c>
      <c r="F45" s="24">
        <v>1</v>
      </c>
      <c r="G45" s="24">
        <v>0</v>
      </c>
      <c r="H45" s="28">
        <v>0</v>
      </c>
      <c r="I45" s="30">
        <v>2</v>
      </c>
    </row>
    <row r="46" spans="1:9" ht="13.2" x14ac:dyDescent="0.25">
      <c r="A46" s="16" t="s">
        <v>34</v>
      </c>
      <c r="B46" s="11">
        <v>3</v>
      </c>
      <c r="C46" s="12">
        <v>0</v>
      </c>
      <c r="D46" s="39">
        <v>2</v>
      </c>
      <c r="E46" s="35">
        <v>0</v>
      </c>
      <c r="F46" s="24">
        <v>1</v>
      </c>
      <c r="G46" s="24">
        <v>2</v>
      </c>
      <c r="H46" s="28">
        <v>0</v>
      </c>
      <c r="I46" s="30">
        <v>8</v>
      </c>
    </row>
    <row r="47" spans="1:9" ht="13.2" x14ac:dyDescent="0.25">
      <c r="A47" s="16" t="s">
        <v>35</v>
      </c>
      <c r="B47" s="11">
        <v>0</v>
      </c>
      <c r="C47" s="12">
        <v>0</v>
      </c>
      <c r="D47" s="39">
        <v>0</v>
      </c>
      <c r="E47" s="35">
        <v>0</v>
      </c>
      <c r="F47" s="24">
        <v>0</v>
      </c>
      <c r="G47" s="24">
        <v>0</v>
      </c>
      <c r="H47" s="28">
        <v>0</v>
      </c>
      <c r="I47" s="30">
        <v>0</v>
      </c>
    </row>
    <row r="48" spans="1:9" ht="13.2" x14ac:dyDescent="0.25">
      <c r="A48" s="16" t="s">
        <v>36</v>
      </c>
      <c r="B48" s="11">
        <v>0</v>
      </c>
      <c r="C48" s="12">
        <v>0</v>
      </c>
      <c r="D48" s="39">
        <v>0</v>
      </c>
      <c r="E48" s="35">
        <v>0</v>
      </c>
      <c r="F48" s="24">
        <v>0</v>
      </c>
      <c r="G48" s="24">
        <v>2</v>
      </c>
      <c r="H48" s="28">
        <v>0</v>
      </c>
      <c r="I48" s="30">
        <v>2</v>
      </c>
    </row>
    <row r="49" spans="1:9" ht="13.2" x14ac:dyDescent="0.25">
      <c r="A49" s="64" t="s">
        <v>37</v>
      </c>
      <c r="B49" s="51">
        <f>SUM(B50:B56)</f>
        <v>23</v>
      </c>
      <c r="C49" s="52">
        <f t="shared" ref="C49:I49" si="7">SUM(C50:C56)</f>
        <v>186</v>
      </c>
      <c r="D49" s="53">
        <f t="shared" si="7"/>
        <v>349</v>
      </c>
      <c r="E49" s="54">
        <f t="shared" si="7"/>
        <v>16</v>
      </c>
      <c r="F49" s="55">
        <f t="shared" si="7"/>
        <v>226</v>
      </c>
      <c r="G49" s="55">
        <f t="shared" si="7"/>
        <v>683</v>
      </c>
      <c r="H49" s="56">
        <f t="shared" si="7"/>
        <v>1</v>
      </c>
      <c r="I49" s="58">
        <f t="shared" si="7"/>
        <v>1484</v>
      </c>
    </row>
    <row r="50" spans="1:9" ht="13.2" x14ac:dyDescent="0.25">
      <c r="A50" s="16" t="s">
        <v>79</v>
      </c>
      <c r="B50" s="13">
        <v>2</v>
      </c>
      <c r="C50" s="14">
        <v>4</v>
      </c>
      <c r="D50" s="40">
        <v>13</v>
      </c>
      <c r="E50" s="36">
        <v>0</v>
      </c>
      <c r="F50" s="25">
        <v>2</v>
      </c>
      <c r="G50" s="25">
        <v>41</v>
      </c>
      <c r="H50" s="29">
        <v>0</v>
      </c>
      <c r="I50" s="31">
        <v>62</v>
      </c>
    </row>
    <row r="51" spans="1:9" ht="13.2" x14ac:dyDescent="0.25">
      <c r="A51" s="16" t="s">
        <v>38</v>
      </c>
      <c r="B51" s="11">
        <v>16</v>
      </c>
      <c r="C51" s="12">
        <v>83</v>
      </c>
      <c r="D51" s="39">
        <v>171</v>
      </c>
      <c r="E51" s="35">
        <v>2</v>
      </c>
      <c r="F51" s="24">
        <v>105</v>
      </c>
      <c r="G51" s="24">
        <v>304</v>
      </c>
      <c r="H51" s="28">
        <v>1</v>
      </c>
      <c r="I51" s="30">
        <v>682</v>
      </c>
    </row>
    <row r="52" spans="1:9" ht="13.2" x14ac:dyDescent="0.25">
      <c r="A52" s="16" t="s">
        <v>39</v>
      </c>
      <c r="B52" s="11">
        <v>5</v>
      </c>
      <c r="C52" s="12">
        <v>97</v>
      </c>
      <c r="D52" s="39">
        <v>144</v>
      </c>
      <c r="E52" s="35">
        <v>14</v>
      </c>
      <c r="F52" s="24">
        <v>119</v>
      </c>
      <c r="G52" s="24">
        <v>313</v>
      </c>
      <c r="H52" s="28">
        <v>0</v>
      </c>
      <c r="I52" s="30">
        <v>692</v>
      </c>
    </row>
    <row r="53" spans="1:9" ht="13.2" x14ac:dyDescent="0.25">
      <c r="A53" s="16" t="s">
        <v>40</v>
      </c>
      <c r="B53" s="11">
        <v>0</v>
      </c>
      <c r="C53" s="12">
        <v>0</v>
      </c>
      <c r="D53" s="39">
        <v>0</v>
      </c>
      <c r="E53" s="35">
        <v>0</v>
      </c>
      <c r="F53" s="24">
        <v>0</v>
      </c>
      <c r="G53" s="24">
        <v>3</v>
      </c>
      <c r="H53" s="28">
        <v>0</v>
      </c>
      <c r="I53" s="30">
        <v>3</v>
      </c>
    </row>
    <row r="54" spans="1:9" ht="13.2" x14ac:dyDescent="0.25">
      <c r="A54" s="16" t="s">
        <v>41</v>
      </c>
      <c r="B54" s="11">
        <v>0</v>
      </c>
      <c r="C54" s="12">
        <v>2</v>
      </c>
      <c r="D54" s="39">
        <v>15</v>
      </c>
      <c r="E54" s="35">
        <v>0</v>
      </c>
      <c r="F54" s="24">
        <v>0</v>
      </c>
      <c r="G54" s="24">
        <v>18</v>
      </c>
      <c r="H54" s="28">
        <v>0</v>
      </c>
      <c r="I54" s="30">
        <v>35</v>
      </c>
    </row>
    <row r="55" spans="1:9" ht="13.2" x14ac:dyDescent="0.25">
      <c r="A55" s="16" t="s">
        <v>42</v>
      </c>
      <c r="B55" s="11">
        <v>0</v>
      </c>
      <c r="C55" s="12">
        <v>0</v>
      </c>
      <c r="D55" s="39">
        <v>5</v>
      </c>
      <c r="E55" s="35">
        <v>0</v>
      </c>
      <c r="F55" s="24">
        <v>0</v>
      </c>
      <c r="G55" s="24">
        <v>3</v>
      </c>
      <c r="H55" s="28">
        <v>0</v>
      </c>
      <c r="I55" s="30">
        <v>8</v>
      </c>
    </row>
    <row r="56" spans="1:9" ht="13.2" x14ac:dyDescent="0.25">
      <c r="A56" s="16" t="s">
        <v>43</v>
      </c>
      <c r="B56" s="11">
        <v>0</v>
      </c>
      <c r="C56" s="12">
        <v>0</v>
      </c>
      <c r="D56" s="39">
        <v>1</v>
      </c>
      <c r="E56" s="35">
        <v>0</v>
      </c>
      <c r="F56" s="24">
        <v>0</v>
      </c>
      <c r="G56" s="24">
        <v>1</v>
      </c>
      <c r="H56" s="28">
        <v>0</v>
      </c>
      <c r="I56" s="30">
        <v>2</v>
      </c>
    </row>
    <row r="57" spans="1:9" ht="13.2" x14ac:dyDescent="0.25">
      <c r="A57" s="64" t="s">
        <v>44</v>
      </c>
      <c r="B57" s="51">
        <f>SUM(B58:B67)</f>
        <v>10</v>
      </c>
      <c r="C57" s="52">
        <f t="shared" ref="C57:I57" si="8">SUM(C58:C67)</f>
        <v>147</v>
      </c>
      <c r="D57" s="53">
        <f t="shared" si="8"/>
        <v>512</v>
      </c>
      <c r="E57" s="54">
        <f t="shared" si="8"/>
        <v>12</v>
      </c>
      <c r="F57" s="55">
        <f t="shared" si="8"/>
        <v>169</v>
      </c>
      <c r="G57" s="55">
        <f t="shared" si="8"/>
        <v>1307</v>
      </c>
      <c r="H57" s="56">
        <f t="shared" si="8"/>
        <v>2</v>
      </c>
      <c r="I57" s="58">
        <f t="shared" si="8"/>
        <v>2159</v>
      </c>
    </row>
    <row r="58" spans="1:9" ht="13.2" x14ac:dyDescent="0.25">
      <c r="A58" s="16" t="s">
        <v>80</v>
      </c>
      <c r="B58" s="13">
        <v>1</v>
      </c>
      <c r="C58" s="14">
        <v>1</v>
      </c>
      <c r="D58" s="40">
        <v>36</v>
      </c>
      <c r="E58" s="36">
        <v>0</v>
      </c>
      <c r="F58" s="25">
        <v>1</v>
      </c>
      <c r="G58" s="25">
        <v>89</v>
      </c>
      <c r="H58" s="29">
        <v>0</v>
      </c>
      <c r="I58" s="31">
        <v>128</v>
      </c>
    </row>
    <row r="59" spans="1:9" ht="15.75" customHeight="1" x14ac:dyDescent="0.25">
      <c r="A59" s="16" t="s">
        <v>45</v>
      </c>
      <c r="B59" s="11">
        <v>7</v>
      </c>
      <c r="C59" s="12">
        <v>54</v>
      </c>
      <c r="D59" s="39">
        <v>126</v>
      </c>
      <c r="E59" s="35">
        <v>3</v>
      </c>
      <c r="F59" s="24">
        <v>60</v>
      </c>
      <c r="G59" s="24">
        <v>127</v>
      </c>
      <c r="H59" s="28">
        <v>0</v>
      </c>
      <c r="I59" s="30">
        <v>377</v>
      </c>
    </row>
    <row r="60" spans="1:9" ht="13.2" x14ac:dyDescent="0.25">
      <c r="A60" s="16" t="s">
        <v>46</v>
      </c>
      <c r="B60" s="11">
        <v>2</v>
      </c>
      <c r="C60" s="12">
        <v>92</v>
      </c>
      <c r="D60" s="39">
        <v>336</v>
      </c>
      <c r="E60" s="35">
        <v>8</v>
      </c>
      <c r="F60" s="24">
        <v>108</v>
      </c>
      <c r="G60" s="24">
        <v>1082</v>
      </c>
      <c r="H60" s="28">
        <v>2</v>
      </c>
      <c r="I60" s="30">
        <v>1630</v>
      </c>
    </row>
    <row r="61" spans="1:9" ht="13.2" x14ac:dyDescent="0.25">
      <c r="A61" s="16" t="s">
        <v>47</v>
      </c>
      <c r="B61" s="11">
        <v>0</v>
      </c>
      <c r="C61" s="12">
        <v>0</v>
      </c>
      <c r="D61" s="39">
        <v>6</v>
      </c>
      <c r="E61" s="35">
        <v>1</v>
      </c>
      <c r="F61" s="24">
        <v>0</v>
      </c>
      <c r="G61" s="24">
        <v>9</v>
      </c>
      <c r="H61" s="28">
        <v>0</v>
      </c>
      <c r="I61" s="30">
        <v>16</v>
      </c>
    </row>
    <row r="62" spans="1:9" ht="13.2" x14ac:dyDescent="0.25">
      <c r="A62" s="16" t="s">
        <v>48</v>
      </c>
      <c r="B62" s="11">
        <v>0</v>
      </c>
      <c r="C62" s="12">
        <v>0</v>
      </c>
      <c r="D62" s="39">
        <v>0</v>
      </c>
      <c r="E62" s="35">
        <v>0</v>
      </c>
      <c r="F62" s="24">
        <v>0</v>
      </c>
      <c r="G62" s="24">
        <v>0</v>
      </c>
      <c r="H62" s="28">
        <v>0</v>
      </c>
      <c r="I62" s="30">
        <v>0</v>
      </c>
    </row>
    <row r="63" spans="1:9" ht="13.2" x14ac:dyDescent="0.25">
      <c r="A63" s="16" t="s">
        <v>49</v>
      </c>
      <c r="B63" s="11">
        <v>0</v>
      </c>
      <c r="C63" s="12">
        <v>0</v>
      </c>
      <c r="D63" s="39">
        <v>0</v>
      </c>
      <c r="E63" s="35">
        <v>0</v>
      </c>
      <c r="F63" s="24">
        <v>0</v>
      </c>
      <c r="G63" s="24">
        <v>0</v>
      </c>
      <c r="H63" s="28">
        <v>0</v>
      </c>
      <c r="I63" s="30">
        <v>0</v>
      </c>
    </row>
    <row r="64" spans="1:9" ht="13.2" x14ac:dyDescent="0.25">
      <c r="A64" s="16" t="s">
        <v>50</v>
      </c>
      <c r="B64" s="11">
        <v>0</v>
      </c>
      <c r="C64" s="12">
        <v>0</v>
      </c>
      <c r="D64" s="39">
        <v>3</v>
      </c>
      <c r="E64" s="35">
        <v>0</v>
      </c>
      <c r="F64" s="24">
        <v>0</v>
      </c>
      <c r="G64" s="24">
        <v>0</v>
      </c>
      <c r="H64" s="28">
        <v>0</v>
      </c>
      <c r="I64" s="30">
        <v>3</v>
      </c>
    </row>
    <row r="65" spans="1:9" ht="13.2" x14ac:dyDescent="0.25">
      <c r="A65" s="16" t="s">
        <v>51</v>
      </c>
      <c r="B65" s="11">
        <v>0</v>
      </c>
      <c r="C65" s="12">
        <v>0</v>
      </c>
      <c r="D65" s="39">
        <v>5</v>
      </c>
      <c r="E65" s="35">
        <v>0</v>
      </c>
      <c r="F65" s="24">
        <v>0</v>
      </c>
      <c r="G65" s="24">
        <v>0</v>
      </c>
      <c r="H65" s="28">
        <v>0</v>
      </c>
      <c r="I65" s="30">
        <v>5</v>
      </c>
    </row>
    <row r="66" spans="1:9" ht="13.2" x14ac:dyDescent="0.25">
      <c r="A66" s="16" t="s">
        <v>52</v>
      </c>
      <c r="B66" s="11">
        <v>0</v>
      </c>
      <c r="C66" s="12">
        <v>0</v>
      </c>
      <c r="D66" s="39">
        <v>0</v>
      </c>
      <c r="E66" s="35">
        <v>0</v>
      </c>
      <c r="F66" s="24">
        <v>0</v>
      </c>
      <c r="G66" s="24">
        <v>0</v>
      </c>
      <c r="H66" s="28">
        <v>0</v>
      </c>
      <c r="I66" s="30">
        <v>0</v>
      </c>
    </row>
    <row r="67" spans="1:9" ht="13.2" x14ac:dyDescent="0.25">
      <c r="A67" s="16" t="s">
        <v>53</v>
      </c>
      <c r="B67" s="11">
        <v>0</v>
      </c>
      <c r="C67" s="12">
        <v>0</v>
      </c>
      <c r="D67" s="39">
        <v>0</v>
      </c>
      <c r="E67" s="35">
        <v>0</v>
      </c>
      <c r="F67" s="24">
        <v>0</v>
      </c>
      <c r="G67" s="24">
        <v>0</v>
      </c>
      <c r="H67" s="28">
        <v>0</v>
      </c>
      <c r="I67" s="30">
        <v>0</v>
      </c>
    </row>
    <row r="68" spans="1:9" ht="13.2" x14ac:dyDescent="0.25">
      <c r="A68" s="64" t="s">
        <v>54</v>
      </c>
      <c r="B68" s="51">
        <f>SUM(B69:B84)</f>
        <v>83</v>
      </c>
      <c r="C68" s="52">
        <f t="shared" ref="C68:I68" si="9">SUM(C69:C84)</f>
        <v>594</v>
      </c>
      <c r="D68" s="53">
        <f t="shared" si="9"/>
        <v>1050</v>
      </c>
      <c r="E68" s="54">
        <f t="shared" si="9"/>
        <v>104</v>
      </c>
      <c r="F68" s="55">
        <f t="shared" si="9"/>
        <v>531</v>
      </c>
      <c r="G68" s="55">
        <f t="shared" si="9"/>
        <v>1416</v>
      </c>
      <c r="H68" s="56">
        <f t="shared" si="9"/>
        <v>0</v>
      </c>
      <c r="I68" s="58">
        <f t="shared" si="9"/>
        <v>3778</v>
      </c>
    </row>
    <row r="69" spans="1:9" ht="13.2" x14ac:dyDescent="0.25">
      <c r="A69" s="16" t="s">
        <v>55</v>
      </c>
      <c r="B69" s="11">
        <v>50</v>
      </c>
      <c r="C69" s="12">
        <v>206</v>
      </c>
      <c r="D69" s="39">
        <v>0</v>
      </c>
      <c r="E69" s="35">
        <v>52</v>
      </c>
      <c r="F69" s="24">
        <v>195</v>
      </c>
      <c r="G69" s="24">
        <v>13</v>
      </c>
      <c r="H69" s="28">
        <v>0</v>
      </c>
      <c r="I69" s="30">
        <v>516</v>
      </c>
    </row>
    <row r="70" spans="1:9" ht="13.2" x14ac:dyDescent="0.25">
      <c r="A70" s="16" t="s">
        <v>56</v>
      </c>
      <c r="B70" s="11">
        <v>28</v>
      </c>
      <c r="C70" s="12">
        <v>254</v>
      </c>
      <c r="D70" s="39">
        <v>13</v>
      </c>
      <c r="E70" s="35">
        <v>39</v>
      </c>
      <c r="F70" s="24">
        <v>218</v>
      </c>
      <c r="G70" s="24">
        <v>117</v>
      </c>
      <c r="H70" s="28">
        <v>0</v>
      </c>
      <c r="I70" s="30">
        <v>669</v>
      </c>
    </row>
    <row r="71" spans="1:9" ht="13.2" x14ac:dyDescent="0.25">
      <c r="A71" s="16" t="s">
        <v>57</v>
      </c>
      <c r="B71" s="11">
        <v>0</v>
      </c>
      <c r="C71" s="12">
        <v>17</v>
      </c>
      <c r="D71" s="39">
        <v>306</v>
      </c>
      <c r="E71" s="35">
        <v>0</v>
      </c>
      <c r="F71" s="24">
        <v>22</v>
      </c>
      <c r="G71" s="24">
        <v>322</v>
      </c>
      <c r="H71" s="28">
        <v>0</v>
      </c>
      <c r="I71" s="30">
        <v>667</v>
      </c>
    </row>
    <row r="72" spans="1:9" ht="13.2" x14ac:dyDescent="0.25">
      <c r="A72" s="16" t="s">
        <v>58</v>
      </c>
      <c r="B72" s="11">
        <v>0</v>
      </c>
      <c r="C72" s="12">
        <v>89</v>
      </c>
      <c r="D72" s="39">
        <v>533</v>
      </c>
      <c r="E72" s="35">
        <v>6</v>
      </c>
      <c r="F72" s="24">
        <v>72</v>
      </c>
      <c r="G72" s="24">
        <v>673</v>
      </c>
      <c r="H72" s="28">
        <v>0</v>
      </c>
      <c r="I72" s="30">
        <v>1373</v>
      </c>
    </row>
    <row r="73" spans="1:9" ht="13.2" x14ac:dyDescent="0.25">
      <c r="A73" s="16" t="s">
        <v>59</v>
      </c>
      <c r="B73" s="11">
        <v>0</v>
      </c>
      <c r="C73" s="12">
        <v>0</v>
      </c>
      <c r="D73" s="39">
        <v>4</v>
      </c>
      <c r="E73" s="35">
        <v>0</v>
      </c>
      <c r="F73" s="24">
        <v>0</v>
      </c>
      <c r="G73" s="24">
        <v>9</v>
      </c>
      <c r="H73" s="28">
        <v>0</v>
      </c>
      <c r="I73" s="30">
        <v>13</v>
      </c>
    </row>
    <row r="74" spans="1:9" ht="13.2" x14ac:dyDescent="0.25">
      <c r="A74" s="16" t="s">
        <v>60</v>
      </c>
      <c r="B74" s="11">
        <v>0</v>
      </c>
      <c r="C74" s="12">
        <v>1</v>
      </c>
      <c r="D74" s="39">
        <v>11</v>
      </c>
      <c r="E74" s="35">
        <v>0</v>
      </c>
      <c r="F74" s="24">
        <v>0</v>
      </c>
      <c r="G74" s="24">
        <v>8</v>
      </c>
      <c r="H74" s="28">
        <v>0</v>
      </c>
      <c r="I74" s="30">
        <v>20</v>
      </c>
    </row>
    <row r="75" spans="1:9" ht="13.2" x14ac:dyDescent="0.25">
      <c r="A75" s="16" t="s">
        <v>61</v>
      </c>
      <c r="B75" s="11">
        <v>0</v>
      </c>
      <c r="C75" s="12">
        <v>0</v>
      </c>
      <c r="D75" s="39">
        <v>0</v>
      </c>
      <c r="E75" s="35">
        <v>0</v>
      </c>
      <c r="F75" s="24">
        <v>0</v>
      </c>
      <c r="G75" s="24">
        <v>2</v>
      </c>
      <c r="H75" s="28">
        <v>0</v>
      </c>
      <c r="I75" s="30">
        <v>2</v>
      </c>
    </row>
    <row r="76" spans="1:9" ht="13.2" x14ac:dyDescent="0.25">
      <c r="A76" s="16" t="s">
        <v>62</v>
      </c>
      <c r="B76" s="11">
        <v>0</v>
      </c>
      <c r="C76" s="12">
        <v>0</v>
      </c>
      <c r="D76" s="39">
        <v>76</v>
      </c>
      <c r="E76" s="35">
        <v>0</v>
      </c>
      <c r="F76" s="24">
        <v>5</v>
      </c>
      <c r="G76" s="24">
        <v>100</v>
      </c>
      <c r="H76" s="28">
        <v>0</v>
      </c>
      <c r="I76" s="30">
        <v>181</v>
      </c>
    </row>
    <row r="77" spans="1:9" ht="13.2" x14ac:dyDescent="0.25">
      <c r="A77" s="16" t="s">
        <v>63</v>
      </c>
      <c r="B77" s="11">
        <v>0</v>
      </c>
      <c r="C77" s="12">
        <v>0</v>
      </c>
      <c r="D77" s="39">
        <v>0</v>
      </c>
      <c r="E77" s="35">
        <v>0</v>
      </c>
      <c r="F77" s="24">
        <v>0</v>
      </c>
      <c r="G77" s="24">
        <v>0</v>
      </c>
      <c r="H77" s="28">
        <v>0</v>
      </c>
      <c r="I77" s="30">
        <v>0</v>
      </c>
    </row>
    <row r="78" spans="1:9" ht="13.2" x14ac:dyDescent="0.25">
      <c r="A78" s="16" t="s">
        <v>64</v>
      </c>
      <c r="B78" s="11">
        <v>0</v>
      </c>
      <c r="C78" s="12">
        <v>0</v>
      </c>
      <c r="D78" s="39">
        <v>0</v>
      </c>
      <c r="E78" s="35">
        <v>0</v>
      </c>
      <c r="F78" s="24">
        <v>0</v>
      </c>
      <c r="G78" s="24">
        <v>0</v>
      </c>
      <c r="H78" s="28">
        <v>0</v>
      </c>
      <c r="I78" s="30">
        <v>0</v>
      </c>
    </row>
    <row r="79" spans="1:9" ht="13.2" x14ac:dyDescent="0.25">
      <c r="A79" s="16" t="s">
        <v>65</v>
      </c>
      <c r="B79" s="11">
        <v>0</v>
      </c>
      <c r="C79" s="12">
        <v>0</v>
      </c>
      <c r="D79" s="39">
        <v>0</v>
      </c>
      <c r="E79" s="35">
        <v>0</v>
      </c>
      <c r="F79" s="24">
        <v>0</v>
      </c>
      <c r="G79" s="24">
        <v>0</v>
      </c>
      <c r="H79" s="28">
        <v>0</v>
      </c>
      <c r="I79" s="30">
        <v>0</v>
      </c>
    </row>
    <row r="80" spans="1:9" ht="13.2" x14ac:dyDescent="0.25">
      <c r="A80" s="16" t="s">
        <v>66</v>
      </c>
      <c r="B80" s="11">
        <v>0</v>
      </c>
      <c r="C80" s="12">
        <v>0</v>
      </c>
      <c r="D80" s="39">
        <v>0</v>
      </c>
      <c r="E80" s="35">
        <v>0</v>
      </c>
      <c r="F80" s="24">
        <v>0</v>
      </c>
      <c r="G80" s="24">
        <v>0</v>
      </c>
      <c r="H80" s="28">
        <v>0</v>
      </c>
      <c r="I80" s="30">
        <v>0</v>
      </c>
    </row>
    <row r="81" spans="1:9" ht="13.2" x14ac:dyDescent="0.25">
      <c r="A81" s="16" t="s">
        <v>67</v>
      </c>
      <c r="B81" s="11">
        <v>0</v>
      </c>
      <c r="C81" s="12">
        <v>0</v>
      </c>
      <c r="D81" s="39">
        <v>0</v>
      </c>
      <c r="E81" s="35">
        <v>0</v>
      </c>
      <c r="F81" s="24">
        <v>0</v>
      </c>
      <c r="G81" s="24">
        <v>0</v>
      </c>
      <c r="H81" s="28">
        <v>0</v>
      </c>
      <c r="I81" s="30">
        <v>0</v>
      </c>
    </row>
    <row r="82" spans="1:9" ht="13.2" x14ac:dyDescent="0.25">
      <c r="A82" s="16" t="s">
        <v>68</v>
      </c>
      <c r="B82" s="11">
        <v>0</v>
      </c>
      <c r="C82" s="12">
        <v>0</v>
      </c>
      <c r="D82" s="39">
        <v>0</v>
      </c>
      <c r="E82" s="35">
        <v>0</v>
      </c>
      <c r="F82" s="24">
        <v>0</v>
      </c>
      <c r="G82" s="24">
        <v>1</v>
      </c>
      <c r="H82" s="28">
        <v>0</v>
      </c>
      <c r="I82" s="30">
        <v>1</v>
      </c>
    </row>
    <row r="83" spans="1:9" ht="13.2" x14ac:dyDescent="0.25">
      <c r="A83" s="16" t="s">
        <v>69</v>
      </c>
      <c r="B83" s="11">
        <v>0</v>
      </c>
      <c r="C83" s="12">
        <v>1</v>
      </c>
      <c r="D83" s="39">
        <v>0</v>
      </c>
      <c r="E83" s="35">
        <v>0</v>
      </c>
      <c r="F83" s="24">
        <v>0</v>
      </c>
      <c r="G83" s="24">
        <v>3</v>
      </c>
      <c r="H83" s="28">
        <v>0</v>
      </c>
      <c r="I83" s="30">
        <v>4</v>
      </c>
    </row>
    <row r="84" spans="1:9" ht="13.2" x14ac:dyDescent="0.25">
      <c r="A84" s="16" t="s">
        <v>81</v>
      </c>
      <c r="B84" s="11">
        <v>5</v>
      </c>
      <c r="C84" s="12">
        <v>26</v>
      </c>
      <c r="D84" s="39">
        <v>107</v>
      </c>
      <c r="E84" s="35">
        <v>7</v>
      </c>
      <c r="F84" s="24">
        <v>19</v>
      </c>
      <c r="G84" s="24">
        <v>168</v>
      </c>
      <c r="H84" s="28">
        <v>0</v>
      </c>
      <c r="I84" s="30">
        <v>332</v>
      </c>
    </row>
    <row r="85" spans="1:9" ht="13.2" x14ac:dyDescent="0.25">
      <c r="A85" s="64" t="s">
        <v>70</v>
      </c>
      <c r="B85" s="51">
        <f>SUM(B86:B89)</f>
        <v>0</v>
      </c>
      <c r="C85" s="52">
        <f t="shared" ref="C85:I85" si="10">SUM(C86:C89)</f>
        <v>1</v>
      </c>
      <c r="D85" s="53">
        <f t="shared" si="10"/>
        <v>7</v>
      </c>
      <c r="E85" s="54">
        <f t="shared" si="10"/>
        <v>0</v>
      </c>
      <c r="F85" s="55">
        <f t="shared" si="10"/>
        <v>1</v>
      </c>
      <c r="G85" s="55">
        <f t="shared" si="10"/>
        <v>12</v>
      </c>
      <c r="H85" s="56">
        <f t="shared" si="10"/>
        <v>0</v>
      </c>
      <c r="I85" s="58">
        <f t="shared" si="10"/>
        <v>21</v>
      </c>
    </row>
    <row r="86" spans="1:9" ht="13.2" x14ac:dyDescent="0.25">
      <c r="A86" s="16" t="s">
        <v>71</v>
      </c>
      <c r="B86" s="11">
        <v>0</v>
      </c>
      <c r="C86" s="12">
        <v>0</v>
      </c>
      <c r="D86" s="39">
        <v>0</v>
      </c>
      <c r="E86" s="35">
        <v>0</v>
      </c>
      <c r="F86" s="24">
        <v>0</v>
      </c>
      <c r="G86" s="24">
        <v>0</v>
      </c>
      <c r="H86" s="28">
        <v>0</v>
      </c>
      <c r="I86" s="30">
        <v>0</v>
      </c>
    </row>
    <row r="87" spans="1:9" ht="13.2" x14ac:dyDescent="0.25">
      <c r="A87" s="16" t="s">
        <v>72</v>
      </c>
      <c r="B87" s="11">
        <v>0</v>
      </c>
      <c r="C87" s="12">
        <v>0</v>
      </c>
      <c r="D87" s="39">
        <v>0</v>
      </c>
      <c r="E87" s="35">
        <v>0</v>
      </c>
      <c r="F87" s="24">
        <v>0</v>
      </c>
      <c r="G87" s="24">
        <v>0</v>
      </c>
      <c r="H87" s="28">
        <v>0</v>
      </c>
      <c r="I87" s="30">
        <v>0</v>
      </c>
    </row>
    <row r="88" spans="1:9" ht="13.2" x14ac:dyDescent="0.25">
      <c r="A88" s="16" t="s">
        <v>73</v>
      </c>
      <c r="B88" s="11">
        <v>0</v>
      </c>
      <c r="C88" s="12">
        <v>0</v>
      </c>
      <c r="D88" s="39">
        <v>2</v>
      </c>
      <c r="E88" s="35">
        <v>0</v>
      </c>
      <c r="F88" s="24">
        <v>0</v>
      </c>
      <c r="G88" s="24">
        <v>2</v>
      </c>
      <c r="H88" s="28">
        <v>0</v>
      </c>
      <c r="I88" s="30">
        <v>4</v>
      </c>
    </row>
    <row r="89" spans="1:9" ht="13.2" x14ac:dyDescent="0.25">
      <c r="A89" s="16" t="s">
        <v>74</v>
      </c>
      <c r="B89" s="11">
        <v>0</v>
      </c>
      <c r="C89" s="12">
        <v>1</v>
      </c>
      <c r="D89" s="39">
        <v>5</v>
      </c>
      <c r="E89" s="35">
        <v>0</v>
      </c>
      <c r="F89" s="24">
        <v>1</v>
      </c>
      <c r="G89" s="24">
        <v>10</v>
      </c>
      <c r="H89" s="28">
        <v>0</v>
      </c>
      <c r="I89" s="30">
        <v>17</v>
      </c>
    </row>
    <row r="90" spans="1:9" ht="6" customHeight="1" x14ac:dyDescent="0.25">
      <c r="A90" s="111"/>
      <c r="B90" s="112"/>
      <c r="C90" s="112"/>
      <c r="D90" s="112"/>
      <c r="E90" s="112"/>
      <c r="F90" s="112"/>
      <c r="G90" s="112"/>
      <c r="H90" s="112"/>
      <c r="I90" s="113"/>
    </row>
    <row r="91" spans="1:9" s="2" customFormat="1" ht="13.2" x14ac:dyDescent="0.25">
      <c r="A91" s="19" t="s">
        <v>99</v>
      </c>
      <c r="B91" s="73">
        <f>B92</f>
        <v>0</v>
      </c>
      <c r="C91" s="79">
        <f t="shared" ref="C91:I91" si="11">C92</f>
        <v>1</v>
      </c>
      <c r="D91" s="79">
        <f t="shared" si="11"/>
        <v>6</v>
      </c>
      <c r="E91" s="73">
        <f t="shared" si="11"/>
        <v>0</v>
      </c>
      <c r="F91" s="79">
        <f t="shared" si="11"/>
        <v>4</v>
      </c>
      <c r="G91" s="79">
        <f t="shared" si="11"/>
        <v>89</v>
      </c>
      <c r="H91" s="79">
        <f t="shared" si="11"/>
        <v>0</v>
      </c>
      <c r="I91" s="73">
        <f t="shared" si="11"/>
        <v>100</v>
      </c>
    </row>
    <row r="92" spans="1:9" ht="13.2" x14ac:dyDescent="0.25">
      <c r="A92" s="66" t="s">
        <v>76</v>
      </c>
      <c r="B92" s="67">
        <v>0</v>
      </c>
      <c r="C92" s="74">
        <v>1</v>
      </c>
      <c r="D92" s="75">
        <v>6</v>
      </c>
      <c r="E92" s="76">
        <v>0</v>
      </c>
      <c r="F92" s="74">
        <v>4</v>
      </c>
      <c r="G92" s="74">
        <v>89</v>
      </c>
      <c r="H92" s="77">
        <v>0</v>
      </c>
      <c r="I92" s="78">
        <v>100</v>
      </c>
    </row>
    <row r="93" spans="1:9" ht="6" customHeight="1" x14ac:dyDescent="0.25">
      <c r="A93" s="112"/>
      <c r="B93" s="112"/>
      <c r="C93" s="112"/>
      <c r="D93" s="112"/>
      <c r="E93" s="112"/>
      <c r="F93" s="112"/>
      <c r="G93" s="112"/>
      <c r="H93" s="112"/>
      <c r="I93" s="112"/>
    </row>
    <row r="94" spans="1:9" ht="13.2" x14ac:dyDescent="0.25">
      <c r="A94" s="122"/>
      <c r="B94" s="122"/>
      <c r="C94" s="72"/>
      <c r="D94" s="3"/>
      <c r="E94" s="3"/>
      <c r="F94" s="3"/>
      <c r="G94" s="123"/>
      <c r="H94" s="123"/>
      <c r="I94" s="123"/>
    </row>
    <row r="95" spans="1:9" ht="13.2" x14ac:dyDescent="0.25">
      <c r="A95" s="4"/>
      <c r="B95" s="5"/>
      <c r="C95" s="5"/>
      <c r="D95" s="127"/>
      <c r="E95" s="127"/>
      <c r="F95" s="70"/>
      <c r="G95" s="6"/>
      <c r="H95" s="7"/>
      <c r="I95" s="7"/>
    </row>
    <row r="96" spans="1:9" ht="13.2" x14ac:dyDescent="0.25">
      <c r="A96" s="4"/>
      <c r="B96" s="4"/>
      <c r="C96" s="4"/>
      <c r="D96" s="128"/>
      <c r="E96" s="128"/>
      <c r="F96" s="71"/>
      <c r="G96" s="4"/>
      <c r="H96" s="4"/>
      <c r="I96" s="4"/>
    </row>
    <row r="97" spans="1:9" ht="13.2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13.2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13.2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13.2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2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2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2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2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2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2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2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2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2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2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2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2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2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2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2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2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2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2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2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2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2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2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2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2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2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2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2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2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13.2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ht="13.2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ht="13.2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ht="13.2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13.2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ht="13.2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ht="13.2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ht="13.2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ht="13.2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ht="13.2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ht="13.2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ht="13.2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ht="13.2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ht="13.2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ht="13.2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ht="13.2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13.2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13.2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13.2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13.2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13.2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13.2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13.2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13.2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13.2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13.2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13.2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13.2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13.2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13.2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13.2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13.2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13.2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13.2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13.2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13.2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13.2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13.2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13.2" x14ac:dyDescent="0.25">
      <c r="A167" s="4"/>
      <c r="B167" s="4"/>
      <c r="C167" s="4"/>
      <c r="D167" s="4"/>
      <c r="E167" s="4"/>
      <c r="F167" s="4"/>
      <c r="G167" s="4"/>
      <c r="H167" s="4"/>
      <c r="I167" s="4"/>
    </row>
  </sheetData>
  <mergeCells count="14">
    <mergeCell ref="D95:E95"/>
    <mergeCell ref="D96:E96"/>
    <mergeCell ref="A19:I19"/>
    <mergeCell ref="A26:I26"/>
    <mergeCell ref="A90:I90"/>
    <mergeCell ref="A93:I93"/>
    <mergeCell ref="A94:B94"/>
    <mergeCell ref="G94:I94"/>
    <mergeCell ref="A13:I13"/>
    <mergeCell ref="A5:I5"/>
    <mergeCell ref="A6:A7"/>
    <mergeCell ref="B6:D6"/>
    <mergeCell ref="E6:H6"/>
    <mergeCell ref="I6:I7"/>
  </mergeCells>
  <conditionalFormatting sqref="B16:H18">
    <cfRule type="cellIs" dxfId="11" priority="2" operator="equal">
      <formula>0</formula>
    </cfRule>
  </conditionalFormatting>
  <conditionalFormatting sqref="B9:H11">
    <cfRule type="cellIs" dxfId="10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65E3D-F069-4ADC-87FD-11F9050C556B}">
  <dimension ref="A1:XFC167"/>
  <sheetViews>
    <sheetView workbookViewId="0">
      <selection activeCell="B92" sqref="B92:I92"/>
    </sheetView>
  </sheetViews>
  <sheetFormatPr baseColWidth="10" defaultColWidth="0" defaultRowHeight="12" customHeight="1" x14ac:dyDescent="0.25"/>
  <cols>
    <col min="1" max="1" width="32" style="1" customWidth="1"/>
    <col min="2" max="2" width="11.44140625" style="1" customWidth="1"/>
    <col min="3" max="5" width="11.6640625" style="1" customWidth="1"/>
    <col min="6" max="6" width="11.44140625" style="1" customWidth="1"/>
    <col min="7" max="7" width="11.109375" style="1" customWidth="1"/>
    <col min="8" max="8" width="13.88671875" style="1" customWidth="1"/>
    <col min="9" max="9" width="8.6640625" style="1" customWidth="1"/>
    <col min="10" max="70" width="11.44140625" style="1" hidden="1" customWidth="1"/>
    <col min="71" max="2467" width="0" style="1" hidden="1" customWidth="1"/>
    <col min="2468" max="2484" width="11.44140625" style="1" hidden="1" customWidth="1"/>
    <col min="2485" max="16383" width="11.44140625" style="1" hidden="1"/>
    <col min="16384" max="16384" width="1.88671875" style="1" hidden="1" customWidth="1"/>
  </cols>
  <sheetData>
    <row r="1" spans="1:9" ht="13.2" x14ac:dyDescent="0.25"/>
    <row r="2" spans="1:9" ht="13.8" x14ac:dyDescent="0.25">
      <c r="B2" s="8"/>
      <c r="C2" s="62"/>
      <c r="D2" s="63" t="s">
        <v>0</v>
      </c>
      <c r="E2" s="62"/>
      <c r="F2" s="8"/>
      <c r="G2" s="8"/>
      <c r="H2" s="8"/>
      <c r="I2" s="8"/>
    </row>
    <row r="3" spans="1:9" ht="14.4" x14ac:dyDescent="0.25">
      <c r="B3" s="72"/>
      <c r="D3" s="72" t="str">
        <f>INDICE!D3 &amp;" "&amp; INDICE!D4</f>
        <v>Producción de servicio de odontología Julio 2019</v>
      </c>
      <c r="E3" s="72"/>
      <c r="F3" s="72"/>
      <c r="G3" s="72"/>
      <c r="H3" s="42"/>
      <c r="I3" s="72"/>
    </row>
    <row r="4" spans="1:9" ht="13.2" x14ac:dyDescent="0.25">
      <c r="B4" s="72"/>
      <c r="C4" s="72"/>
      <c r="D4" s="72" t="str">
        <f>INDICE!C14</f>
        <v>Región Enriquillo</v>
      </c>
      <c r="E4" s="72"/>
      <c r="F4" s="72"/>
      <c r="G4" s="72"/>
      <c r="H4" s="72"/>
      <c r="I4" s="72"/>
    </row>
    <row r="5" spans="1:9" ht="13.8" thickBot="1" x14ac:dyDescent="0.3">
      <c r="A5" s="114"/>
      <c r="B5" s="114"/>
      <c r="C5" s="114"/>
      <c r="D5" s="114"/>
      <c r="E5" s="114"/>
      <c r="F5" s="114"/>
      <c r="G5" s="114"/>
      <c r="H5" s="114"/>
      <c r="I5" s="114"/>
    </row>
    <row r="6" spans="1:9" ht="15" customHeight="1" thickBot="1" x14ac:dyDescent="0.3">
      <c r="A6" s="115" t="s">
        <v>94</v>
      </c>
      <c r="B6" s="124" t="s">
        <v>1</v>
      </c>
      <c r="C6" s="124"/>
      <c r="D6" s="125"/>
      <c r="E6" s="126" t="s">
        <v>2</v>
      </c>
      <c r="F6" s="124"/>
      <c r="G6" s="124"/>
      <c r="H6" s="124"/>
      <c r="I6" s="115" t="s">
        <v>7</v>
      </c>
    </row>
    <row r="7" spans="1:9" ht="13.8" thickTop="1" x14ac:dyDescent="0.25">
      <c r="A7" s="116"/>
      <c r="B7" s="59" t="s">
        <v>3</v>
      </c>
      <c r="C7" s="60" t="s">
        <v>4</v>
      </c>
      <c r="D7" s="61" t="s">
        <v>5</v>
      </c>
      <c r="E7" s="59" t="s">
        <v>3</v>
      </c>
      <c r="F7" s="60" t="s">
        <v>4</v>
      </c>
      <c r="G7" s="60" t="s">
        <v>5</v>
      </c>
      <c r="H7" s="61" t="s">
        <v>6</v>
      </c>
      <c r="I7" s="116"/>
    </row>
    <row r="8" spans="1:9" ht="13.2" x14ac:dyDescent="0.25">
      <c r="A8" s="19" t="s">
        <v>8</v>
      </c>
      <c r="B8" s="20">
        <f>B9+B12</f>
        <v>0</v>
      </c>
      <c r="C8" s="21">
        <f t="shared" ref="C8:H8" si="0">SUM(C9:C11)</f>
        <v>0</v>
      </c>
      <c r="D8" s="38">
        <f t="shared" si="0"/>
        <v>0</v>
      </c>
      <c r="E8" s="34">
        <f t="shared" si="0"/>
        <v>0</v>
      </c>
      <c r="F8" s="23">
        <f t="shared" si="0"/>
        <v>0</v>
      </c>
      <c r="G8" s="23">
        <f t="shared" si="0"/>
        <v>0</v>
      </c>
      <c r="H8" s="27">
        <f t="shared" si="0"/>
        <v>0</v>
      </c>
      <c r="I8" s="32">
        <f>SUM(B8:H8)</f>
        <v>0</v>
      </c>
    </row>
    <row r="9" spans="1:9" ht="13.2" x14ac:dyDescent="0.25">
      <c r="A9" s="50" t="s">
        <v>95</v>
      </c>
      <c r="B9" s="51"/>
      <c r="C9" s="52"/>
      <c r="D9" s="53"/>
      <c r="E9" s="54"/>
      <c r="F9" s="55"/>
      <c r="G9" s="55"/>
      <c r="H9" s="56"/>
      <c r="I9" s="57"/>
    </row>
    <row r="10" spans="1:9" ht="13.2" x14ac:dyDescent="0.25">
      <c r="A10" s="15" t="s">
        <v>97</v>
      </c>
      <c r="B10" s="9"/>
      <c r="C10" s="10"/>
      <c r="D10" s="37"/>
      <c r="E10" s="33"/>
      <c r="F10" s="22"/>
      <c r="G10" s="22"/>
      <c r="H10" s="26"/>
      <c r="I10" s="30"/>
    </row>
    <row r="11" spans="1:9" ht="13.2" x14ac:dyDescent="0.25">
      <c r="A11" s="15" t="s">
        <v>98</v>
      </c>
      <c r="B11" s="9"/>
      <c r="C11" s="10"/>
      <c r="D11" s="37"/>
      <c r="E11" s="33"/>
      <c r="F11" s="22"/>
      <c r="G11" s="22"/>
      <c r="H11" s="26"/>
      <c r="I11" s="30"/>
    </row>
    <row r="12" spans="1:9" ht="13.2" x14ac:dyDescent="0.25">
      <c r="A12" s="50" t="s">
        <v>96</v>
      </c>
      <c r="B12" s="51"/>
      <c r="C12" s="52"/>
      <c r="D12" s="53"/>
      <c r="E12" s="54"/>
      <c r="F12" s="55"/>
      <c r="G12" s="55"/>
      <c r="H12" s="56"/>
      <c r="I12" s="58"/>
    </row>
    <row r="13" spans="1:9" ht="6" customHeight="1" x14ac:dyDescent="0.25">
      <c r="A13" s="111"/>
      <c r="B13" s="112"/>
      <c r="C13" s="112"/>
      <c r="D13" s="112"/>
      <c r="E13" s="112"/>
      <c r="F13" s="112"/>
      <c r="G13" s="112"/>
      <c r="H13" s="112"/>
      <c r="I13" s="113"/>
    </row>
    <row r="14" spans="1:9" s="65" customFormat="1" ht="28.5" customHeight="1" x14ac:dyDescent="0.25">
      <c r="A14" s="68" t="s">
        <v>100</v>
      </c>
      <c r="B14" s="69">
        <f>B15+B20+B27</f>
        <v>0</v>
      </c>
      <c r="C14" s="69">
        <f t="shared" ref="C14:I14" si="1">C15+C20+C27</f>
        <v>0</v>
      </c>
      <c r="D14" s="69">
        <f t="shared" si="1"/>
        <v>0</v>
      </c>
      <c r="E14" s="69">
        <f t="shared" si="1"/>
        <v>0</v>
      </c>
      <c r="F14" s="69">
        <f t="shared" si="1"/>
        <v>0</v>
      </c>
      <c r="G14" s="69">
        <f t="shared" si="1"/>
        <v>0</v>
      </c>
      <c r="H14" s="69">
        <f t="shared" si="1"/>
        <v>0</v>
      </c>
      <c r="I14" s="69">
        <f t="shared" si="1"/>
        <v>0</v>
      </c>
    </row>
    <row r="15" spans="1:9" ht="13.2" x14ac:dyDescent="0.25">
      <c r="A15" s="19" t="s">
        <v>12</v>
      </c>
      <c r="B15" s="20">
        <f t="shared" ref="B15:H15" si="2">SUM(B16:B18)</f>
        <v>0</v>
      </c>
      <c r="C15" s="21">
        <f t="shared" si="2"/>
        <v>0</v>
      </c>
      <c r="D15" s="38">
        <f t="shared" si="2"/>
        <v>0</v>
      </c>
      <c r="E15" s="34">
        <f t="shared" si="2"/>
        <v>0</v>
      </c>
      <c r="F15" s="23">
        <f t="shared" si="2"/>
        <v>0</v>
      </c>
      <c r="G15" s="23">
        <f t="shared" si="2"/>
        <v>0</v>
      </c>
      <c r="H15" s="27">
        <f t="shared" si="2"/>
        <v>0</v>
      </c>
      <c r="I15" s="32">
        <f>SUM(B15:H15)</f>
        <v>0</v>
      </c>
    </row>
    <row r="16" spans="1:9" ht="13.2" x14ac:dyDescent="0.25">
      <c r="A16" s="16" t="s">
        <v>9</v>
      </c>
      <c r="B16" s="11"/>
      <c r="C16" s="12"/>
      <c r="D16" s="39"/>
      <c r="E16" s="35"/>
      <c r="F16" s="24"/>
      <c r="G16" s="24"/>
      <c r="H16" s="28"/>
      <c r="I16" s="30"/>
    </row>
    <row r="17" spans="1:9" ht="13.2" x14ac:dyDescent="0.25">
      <c r="A17" s="16" t="s">
        <v>10</v>
      </c>
      <c r="B17" s="11"/>
      <c r="C17" s="12"/>
      <c r="D17" s="39"/>
      <c r="E17" s="35"/>
      <c r="F17" s="24"/>
      <c r="G17" s="24"/>
      <c r="H17" s="28"/>
      <c r="I17" s="30"/>
    </row>
    <row r="18" spans="1:9" ht="13.2" x14ac:dyDescent="0.25">
      <c r="A18" s="16" t="s">
        <v>11</v>
      </c>
      <c r="B18" s="11"/>
      <c r="C18" s="12"/>
      <c r="D18" s="39"/>
      <c r="E18" s="35"/>
      <c r="F18" s="24"/>
      <c r="G18" s="24"/>
      <c r="H18" s="28"/>
      <c r="I18" s="30"/>
    </row>
    <row r="19" spans="1:9" ht="6" customHeight="1" x14ac:dyDescent="0.25">
      <c r="A19" s="111"/>
      <c r="B19" s="112"/>
      <c r="C19" s="112"/>
      <c r="D19" s="112"/>
      <c r="E19" s="112"/>
      <c r="F19" s="112"/>
      <c r="G19" s="112"/>
      <c r="H19" s="112"/>
      <c r="I19" s="113"/>
    </row>
    <row r="20" spans="1:9" ht="13.2" x14ac:dyDescent="0.25">
      <c r="A20" s="19" t="s">
        <v>93</v>
      </c>
      <c r="B20" s="20">
        <f t="shared" ref="B20:H20" si="3">SUM(B21:B25)</f>
        <v>0</v>
      </c>
      <c r="C20" s="20">
        <f t="shared" si="3"/>
        <v>0</v>
      </c>
      <c r="D20" s="20">
        <f t="shared" si="3"/>
        <v>0</v>
      </c>
      <c r="E20" s="20">
        <f t="shared" si="3"/>
        <v>0</v>
      </c>
      <c r="F20" s="20">
        <f t="shared" si="3"/>
        <v>0</v>
      </c>
      <c r="G20" s="20">
        <f t="shared" si="3"/>
        <v>0</v>
      </c>
      <c r="H20" s="20">
        <f t="shared" si="3"/>
        <v>0</v>
      </c>
      <c r="I20" s="32">
        <f>SUM(B20:H20)</f>
        <v>0</v>
      </c>
    </row>
    <row r="21" spans="1:9" ht="13.2" x14ac:dyDescent="0.25">
      <c r="A21" s="16" t="s">
        <v>13</v>
      </c>
      <c r="B21" s="11"/>
      <c r="C21" s="12"/>
      <c r="D21" s="39"/>
      <c r="E21" s="35"/>
      <c r="F21" s="24"/>
      <c r="G21" s="24"/>
      <c r="H21" s="28"/>
      <c r="I21" s="30"/>
    </row>
    <row r="22" spans="1:9" ht="13.2" x14ac:dyDescent="0.25">
      <c r="A22" s="17" t="s">
        <v>14</v>
      </c>
      <c r="B22" s="11"/>
      <c r="C22" s="12"/>
      <c r="D22" s="39"/>
      <c r="E22" s="35"/>
      <c r="F22" s="24"/>
      <c r="G22" s="24"/>
      <c r="H22" s="28"/>
      <c r="I22" s="30"/>
    </row>
    <row r="23" spans="1:9" ht="13.2" x14ac:dyDescent="0.25">
      <c r="A23" s="18" t="s">
        <v>15</v>
      </c>
      <c r="B23" s="11"/>
      <c r="C23" s="12"/>
      <c r="D23" s="39"/>
      <c r="E23" s="35"/>
      <c r="F23" s="24"/>
      <c r="G23" s="24"/>
      <c r="H23" s="28"/>
      <c r="I23" s="30"/>
    </row>
    <row r="24" spans="1:9" ht="13.2" x14ac:dyDescent="0.25">
      <c r="A24" s="18" t="s">
        <v>16</v>
      </c>
      <c r="B24" s="11"/>
      <c r="C24" s="12"/>
      <c r="D24" s="39"/>
      <c r="E24" s="35"/>
      <c r="F24" s="24"/>
      <c r="G24" s="24"/>
      <c r="H24" s="28"/>
      <c r="I24" s="30"/>
    </row>
    <row r="25" spans="1:9" ht="13.2" x14ac:dyDescent="0.25">
      <c r="A25" s="18" t="s">
        <v>17</v>
      </c>
      <c r="B25" s="11"/>
      <c r="C25" s="12"/>
      <c r="D25" s="39"/>
      <c r="E25" s="35"/>
      <c r="F25" s="24"/>
      <c r="G25" s="24"/>
      <c r="H25" s="28"/>
      <c r="I25" s="30"/>
    </row>
    <row r="26" spans="1:9" ht="6" customHeight="1" x14ac:dyDescent="0.25">
      <c r="A26" s="111"/>
      <c r="B26" s="112"/>
      <c r="C26" s="112"/>
      <c r="D26" s="112"/>
      <c r="E26" s="112"/>
      <c r="F26" s="112"/>
      <c r="G26" s="112"/>
      <c r="H26" s="112"/>
      <c r="I26" s="113"/>
    </row>
    <row r="27" spans="1:9" s="2" customFormat="1" ht="13.2" x14ac:dyDescent="0.25">
      <c r="A27" s="19" t="s">
        <v>75</v>
      </c>
      <c r="B27" s="20">
        <f>SUM(B85,B68,B57,B49,B38,B28)</f>
        <v>0</v>
      </c>
      <c r="C27" s="20">
        <f t="shared" ref="C27:I27" si="4">SUM(C85,C68,C57,C49,C38,C28)</f>
        <v>0</v>
      </c>
      <c r="D27" s="20">
        <f t="shared" si="4"/>
        <v>0</v>
      </c>
      <c r="E27" s="20">
        <f t="shared" si="4"/>
        <v>0</v>
      </c>
      <c r="F27" s="20">
        <f t="shared" si="4"/>
        <v>0</v>
      </c>
      <c r="G27" s="20">
        <f t="shared" si="4"/>
        <v>0</v>
      </c>
      <c r="H27" s="20">
        <f t="shared" si="4"/>
        <v>0</v>
      </c>
      <c r="I27" s="20">
        <f t="shared" si="4"/>
        <v>0</v>
      </c>
    </row>
    <row r="28" spans="1:9" ht="13.2" x14ac:dyDescent="0.25">
      <c r="A28" s="64" t="s">
        <v>18</v>
      </c>
      <c r="B28" s="51">
        <f>SUM(B29:B37)</f>
        <v>0</v>
      </c>
      <c r="C28" s="52">
        <f t="shared" ref="C28:H28" si="5">SUM(C29:C37)</f>
        <v>0</v>
      </c>
      <c r="D28" s="53">
        <f t="shared" si="5"/>
        <v>0</v>
      </c>
      <c r="E28" s="54">
        <f t="shared" si="5"/>
        <v>0</v>
      </c>
      <c r="F28" s="55">
        <f t="shared" si="5"/>
        <v>0</v>
      </c>
      <c r="G28" s="55">
        <f t="shared" si="5"/>
        <v>0</v>
      </c>
      <c r="H28" s="56">
        <f t="shared" si="5"/>
        <v>0</v>
      </c>
      <c r="I28" s="58">
        <f>SUM(I29:I37)</f>
        <v>0</v>
      </c>
    </row>
    <row r="29" spans="1:9" ht="13.2" x14ac:dyDescent="0.25">
      <c r="A29" s="16" t="s">
        <v>77</v>
      </c>
      <c r="B29" s="13"/>
      <c r="C29" s="14"/>
      <c r="D29" s="40"/>
      <c r="E29" s="36"/>
      <c r="F29" s="25"/>
      <c r="G29" s="25"/>
      <c r="H29" s="29"/>
      <c r="I29" s="31"/>
    </row>
    <row r="30" spans="1:9" ht="13.2" x14ac:dyDescent="0.25">
      <c r="A30" s="16" t="s">
        <v>19</v>
      </c>
      <c r="B30" s="11"/>
      <c r="C30" s="12"/>
      <c r="D30" s="39"/>
      <c r="E30" s="35"/>
      <c r="F30" s="24"/>
      <c r="G30" s="24"/>
      <c r="H30" s="28"/>
      <c r="I30" s="30"/>
    </row>
    <row r="31" spans="1:9" ht="13.2" x14ac:dyDescent="0.25">
      <c r="A31" s="16" t="s">
        <v>20</v>
      </c>
      <c r="B31" s="11"/>
      <c r="C31" s="12"/>
      <c r="D31" s="39"/>
      <c r="E31" s="35"/>
      <c r="F31" s="24"/>
      <c r="G31" s="24"/>
      <c r="H31" s="28"/>
      <c r="I31" s="30"/>
    </row>
    <row r="32" spans="1:9" ht="13.2" x14ac:dyDescent="0.25">
      <c r="A32" s="16" t="s">
        <v>21</v>
      </c>
      <c r="B32" s="11"/>
      <c r="C32" s="12"/>
      <c r="D32" s="39"/>
      <c r="E32" s="35"/>
      <c r="F32" s="24"/>
      <c r="G32" s="24"/>
      <c r="H32" s="28"/>
      <c r="I32" s="30"/>
    </row>
    <row r="33" spans="1:9" ht="13.2" x14ac:dyDescent="0.25">
      <c r="A33" s="16" t="s">
        <v>22</v>
      </c>
      <c r="B33" s="11"/>
      <c r="C33" s="12"/>
      <c r="D33" s="39"/>
      <c r="E33" s="35"/>
      <c r="F33" s="24"/>
      <c r="G33" s="24"/>
      <c r="H33" s="28"/>
      <c r="I33" s="30"/>
    </row>
    <row r="34" spans="1:9" ht="13.2" x14ac:dyDescent="0.25">
      <c r="A34" s="16" t="s">
        <v>23</v>
      </c>
      <c r="B34" s="11"/>
      <c r="C34" s="12"/>
      <c r="D34" s="39"/>
      <c r="E34" s="35"/>
      <c r="F34" s="24"/>
      <c r="G34" s="24"/>
      <c r="H34" s="28"/>
      <c r="I34" s="30"/>
    </row>
    <row r="35" spans="1:9" ht="13.2" x14ac:dyDescent="0.25">
      <c r="A35" s="16" t="s">
        <v>24</v>
      </c>
      <c r="B35" s="11"/>
      <c r="C35" s="12"/>
      <c r="D35" s="39"/>
      <c r="E35" s="35"/>
      <c r="F35" s="24"/>
      <c r="G35" s="24"/>
      <c r="H35" s="28"/>
      <c r="I35" s="30"/>
    </row>
    <row r="36" spans="1:9" ht="13.2" x14ac:dyDescent="0.25">
      <c r="A36" s="16" t="s">
        <v>25</v>
      </c>
      <c r="B36" s="11"/>
      <c r="C36" s="12"/>
      <c r="D36" s="39"/>
      <c r="E36" s="35"/>
      <c r="F36" s="24"/>
      <c r="G36" s="24"/>
      <c r="H36" s="28"/>
      <c r="I36" s="30"/>
    </row>
    <row r="37" spans="1:9" ht="13.2" x14ac:dyDescent="0.25">
      <c r="A37" s="16" t="s">
        <v>26</v>
      </c>
      <c r="B37" s="11"/>
      <c r="C37" s="12"/>
      <c r="D37" s="39"/>
      <c r="E37" s="35"/>
      <c r="F37" s="24"/>
      <c r="G37" s="24"/>
      <c r="H37" s="28"/>
      <c r="I37" s="30"/>
    </row>
    <row r="38" spans="1:9" ht="13.2" x14ac:dyDescent="0.25">
      <c r="A38" s="64" t="s">
        <v>27</v>
      </c>
      <c r="B38" s="51">
        <f>SUM(B39:B48)</f>
        <v>0</v>
      </c>
      <c r="C38" s="52">
        <f t="shared" ref="C38:I38" si="6">SUM(C39:C48)</f>
        <v>0</v>
      </c>
      <c r="D38" s="53">
        <f t="shared" si="6"/>
        <v>0</v>
      </c>
      <c r="E38" s="54">
        <f t="shared" si="6"/>
        <v>0</v>
      </c>
      <c r="F38" s="55">
        <f t="shared" si="6"/>
        <v>0</v>
      </c>
      <c r="G38" s="55">
        <f t="shared" si="6"/>
        <v>0</v>
      </c>
      <c r="H38" s="56">
        <f t="shared" si="6"/>
        <v>0</v>
      </c>
      <c r="I38" s="58">
        <f t="shared" si="6"/>
        <v>0</v>
      </c>
    </row>
    <row r="39" spans="1:9" ht="13.2" x14ac:dyDescent="0.25">
      <c r="A39" s="16" t="s">
        <v>78</v>
      </c>
      <c r="B39" s="13"/>
      <c r="C39" s="14"/>
      <c r="D39" s="40"/>
      <c r="E39" s="36"/>
      <c r="F39" s="25"/>
      <c r="G39" s="25"/>
      <c r="H39" s="29"/>
      <c r="I39" s="31"/>
    </row>
    <row r="40" spans="1:9" ht="13.2" x14ac:dyDescent="0.25">
      <c r="A40" s="16" t="s">
        <v>28</v>
      </c>
      <c r="B40" s="11"/>
      <c r="C40" s="12"/>
      <c r="D40" s="39"/>
      <c r="E40" s="35"/>
      <c r="F40" s="24"/>
      <c r="G40" s="24"/>
      <c r="H40" s="28"/>
      <c r="I40" s="30"/>
    </row>
    <row r="41" spans="1:9" ht="13.2" x14ac:dyDescent="0.25">
      <c r="A41" s="16" t="s">
        <v>29</v>
      </c>
      <c r="B41" s="11"/>
      <c r="C41" s="12"/>
      <c r="D41" s="39"/>
      <c r="E41" s="35"/>
      <c r="F41" s="24"/>
      <c r="G41" s="24"/>
      <c r="H41" s="28"/>
      <c r="I41" s="30"/>
    </row>
    <row r="42" spans="1:9" ht="13.2" x14ac:dyDescent="0.25">
      <c r="A42" s="16" t="s">
        <v>30</v>
      </c>
      <c r="B42" s="11"/>
      <c r="C42" s="12"/>
      <c r="D42" s="39"/>
      <c r="E42" s="35"/>
      <c r="F42" s="24"/>
      <c r="G42" s="24"/>
      <c r="H42" s="28"/>
      <c r="I42" s="30"/>
    </row>
    <row r="43" spans="1:9" ht="13.2" x14ac:dyDescent="0.25">
      <c r="A43" s="16" t="s">
        <v>31</v>
      </c>
      <c r="B43" s="11"/>
      <c r="C43" s="12"/>
      <c r="D43" s="39"/>
      <c r="E43" s="35"/>
      <c r="F43" s="24"/>
      <c r="G43" s="24"/>
      <c r="H43" s="28"/>
      <c r="I43" s="30"/>
    </row>
    <row r="44" spans="1:9" ht="13.2" x14ac:dyDescent="0.25">
      <c r="A44" s="16" t="s">
        <v>32</v>
      </c>
      <c r="B44" s="11"/>
      <c r="C44" s="12"/>
      <c r="D44" s="39"/>
      <c r="E44" s="35"/>
      <c r="F44" s="24"/>
      <c r="G44" s="24"/>
      <c r="H44" s="28"/>
      <c r="I44" s="30"/>
    </row>
    <row r="45" spans="1:9" ht="13.2" x14ac:dyDescent="0.25">
      <c r="A45" s="16" t="s">
        <v>33</v>
      </c>
      <c r="B45" s="11"/>
      <c r="C45" s="12"/>
      <c r="D45" s="39"/>
      <c r="E45" s="35"/>
      <c r="F45" s="24"/>
      <c r="G45" s="24"/>
      <c r="H45" s="28"/>
      <c r="I45" s="30"/>
    </row>
    <row r="46" spans="1:9" ht="13.2" x14ac:dyDescent="0.25">
      <c r="A46" s="16" t="s">
        <v>34</v>
      </c>
      <c r="B46" s="11"/>
      <c r="C46" s="12"/>
      <c r="D46" s="39"/>
      <c r="E46" s="35"/>
      <c r="F46" s="24"/>
      <c r="G46" s="24"/>
      <c r="H46" s="28"/>
      <c r="I46" s="30"/>
    </row>
    <row r="47" spans="1:9" ht="13.2" x14ac:dyDescent="0.25">
      <c r="A47" s="16" t="s">
        <v>35</v>
      </c>
      <c r="B47" s="11"/>
      <c r="C47" s="12"/>
      <c r="D47" s="39"/>
      <c r="E47" s="35"/>
      <c r="F47" s="24"/>
      <c r="G47" s="24"/>
      <c r="H47" s="28"/>
      <c r="I47" s="30"/>
    </row>
    <row r="48" spans="1:9" ht="13.2" x14ac:dyDescent="0.25">
      <c r="A48" s="16" t="s">
        <v>36</v>
      </c>
      <c r="B48" s="11"/>
      <c r="C48" s="12"/>
      <c r="D48" s="39"/>
      <c r="E48" s="35"/>
      <c r="F48" s="24"/>
      <c r="G48" s="24"/>
      <c r="H48" s="28"/>
      <c r="I48" s="30"/>
    </row>
    <row r="49" spans="1:9" ht="13.2" x14ac:dyDescent="0.25">
      <c r="A49" s="64" t="s">
        <v>37</v>
      </c>
      <c r="B49" s="51">
        <f>SUM(B50:B56)</f>
        <v>0</v>
      </c>
      <c r="C49" s="52">
        <f t="shared" ref="C49:I49" si="7">SUM(C50:C56)</f>
        <v>0</v>
      </c>
      <c r="D49" s="53">
        <f t="shared" si="7"/>
        <v>0</v>
      </c>
      <c r="E49" s="54">
        <f t="shared" si="7"/>
        <v>0</v>
      </c>
      <c r="F49" s="55">
        <f t="shared" si="7"/>
        <v>0</v>
      </c>
      <c r="G49" s="55">
        <f t="shared" si="7"/>
        <v>0</v>
      </c>
      <c r="H49" s="56">
        <f t="shared" si="7"/>
        <v>0</v>
      </c>
      <c r="I49" s="58">
        <f t="shared" si="7"/>
        <v>0</v>
      </c>
    </row>
    <row r="50" spans="1:9" ht="13.2" x14ac:dyDescent="0.25">
      <c r="A50" s="16" t="s">
        <v>79</v>
      </c>
      <c r="B50" s="13"/>
      <c r="C50" s="14"/>
      <c r="D50" s="40"/>
      <c r="E50" s="36"/>
      <c r="F50" s="25"/>
      <c r="G50" s="25"/>
      <c r="H50" s="29"/>
      <c r="I50" s="31"/>
    </row>
    <row r="51" spans="1:9" ht="13.2" x14ac:dyDescent="0.25">
      <c r="A51" s="16" t="s">
        <v>38</v>
      </c>
      <c r="B51" s="11"/>
      <c r="C51" s="12"/>
      <c r="D51" s="39"/>
      <c r="E51" s="35"/>
      <c r="F51" s="24"/>
      <c r="G51" s="24"/>
      <c r="H51" s="28"/>
      <c r="I51" s="30"/>
    </row>
    <row r="52" spans="1:9" ht="13.2" x14ac:dyDescent="0.25">
      <c r="A52" s="16" t="s">
        <v>39</v>
      </c>
      <c r="B52" s="11"/>
      <c r="C52" s="12"/>
      <c r="D52" s="39"/>
      <c r="E52" s="35"/>
      <c r="F52" s="24"/>
      <c r="G52" s="24"/>
      <c r="H52" s="28"/>
      <c r="I52" s="30"/>
    </row>
    <row r="53" spans="1:9" ht="13.2" x14ac:dyDescent="0.25">
      <c r="A53" s="16" t="s">
        <v>40</v>
      </c>
      <c r="B53" s="11"/>
      <c r="C53" s="12"/>
      <c r="D53" s="39"/>
      <c r="E53" s="35"/>
      <c r="F53" s="24"/>
      <c r="G53" s="24"/>
      <c r="H53" s="28"/>
      <c r="I53" s="30"/>
    </row>
    <row r="54" spans="1:9" ht="13.2" x14ac:dyDescent="0.25">
      <c r="A54" s="16" t="s">
        <v>41</v>
      </c>
      <c r="B54" s="11"/>
      <c r="C54" s="12"/>
      <c r="D54" s="39"/>
      <c r="E54" s="35"/>
      <c r="F54" s="24"/>
      <c r="G54" s="24"/>
      <c r="H54" s="28"/>
      <c r="I54" s="30"/>
    </row>
    <row r="55" spans="1:9" ht="13.2" x14ac:dyDescent="0.25">
      <c r="A55" s="16" t="s">
        <v>42</v>
      </c>
      <c r="B55" s="11"/>
      <c r="C55" s="12"/>
      <c r="D55" s="39"/>
      <c r="E55" s="35"/>
      <c r="F55" s="24"/>
      <c r="G55" s="24"/>
      <c r="H55" s="28"/>
      <c r="I55" s="30"/>
    </row>
    <row r="56" spans="1:9" ht="13.2" x14ac:dyDescent="0.25">
      <c r="A56" s="16" t="s">
        <v>43</v>
      </c>
      <c r="B56" s="11"/>
      <c r="C56" s="12"/>
      <c r="D56" s="39"/>
      <c r="E56" s="35"/>
      <c r="F56" s="24"/>
      <c r="G56" s="24"/>
      <c r="H56" s="28"/>
      <c r="I56" s="30"/>
    </row>
    <row r="57" spans="1:9" ht="13.2" x14ac:dyDescent="0.25">
      <c r="A57" s="64" t="s">
        <v>44</v>
      </c>
      <c r="B57" s="51">
        <f>SUM(B58:B67)</f>
        <v>0</v>
      </c>
      <c r="C57" s="52">
        <f t="shared" ref="C57:I57" si="8">SUM(C58:C67)</f>
        <v>0</v>
      </c>
      <c r="D57" s="53">
        <f t="shared" si="8"/>
        <v>0</v>
      </c>
      <c r="E57" s="54">
        <f t="shared" si="8"/>
        <v>0</v>
      </c>
      <c r="F57" s="55">
        <f t="shared" si="8"/>
        <v>0</v>
      </c>
      <c r="G57" s="55">
        <f t="shared" si="8"/>
        <v>0</v>
      </c>
      <c r="H57" s="56">
        <f t="shared" si="8"/>
        <v>0</v>
      </c>
      <c r="I57" s="58">
        <f t="shared" si="8"/>
        <v>0</v>
      </c>
    </row>
    <row r="58" spans="1:9" ht="13.2" x14ac:dyDescent="0.25">
      <c r="A58" s="16" t="s">
        <v>80</v>
      </c>
      <c r="B58" s="13"/>
      <c r="C58" s="14"/>
      <c r="D58" s="40"/>
      <c r="E58" s="36"/>
      <c r="F58" s="25"/>
      <c r="G58" s="25"/>
      <c r="H58" s="29"/>
      <c r="I58" s="31"/>
    </row>
    <row r="59" spans="1:9" ht="15.75" customHeight="1" x14ac:dyDescent="0.25">
      <c r="A59" s="16" t="s">
        <v>45</v>
      </c>
      <c r="B59" s="11"/>
      <c r="C59" s="12"/>
      <c r="D59" s="39"/>
      <c r="E59" s="35"/>
      <c r="F59" s="24"/>
      <c r="G59" s="24"/>
      <c r="H59" s="28"/>
      <c r="I59" s="30"/>
    </row>
    <row r="60" spans="1:9" ht="13.2" x14ac:dyDescent="0.25">
      <c r="A60" s="16" t="s">
        <v>46</v>
      </c>
      <c r="B60" s="11"/>
      <c r="C60" s="12"/>
      <c r="D60" s="39"/>
      <c r="E60" s="35"/>
      <c r="F60" s="24"/>
      <c r="G60" s="24"/>
      <c r="H60" s="28"/>
      <c r="I60" s="30"/>
    </row>
    <row r="61" spans="1:9" ht="13.2" x14ac:dyDescent="0.25">
      <c r="A61" s="16" t="s">
        <v>47</v>
      </c>
      <c r="B61" s="11"/>
      <c r="C61" s="12"/>
      <c r="D61" s="39"/>
      <c r="E61" s="35"/>
      <c r="F61" s="24"/>
      <c r="G61" s="24"/>
      <c r="H61" s="28"/>
      <c r="I61" s="30"/>
    </row>
    <row r="62" spans="1:9" ht="13.2" x14ac:dyDescent="0.25">
      <c r="A62" s="16" t="s">
        <v>48</v>
      </c>
      <c r="B62" s="11"/>
      <c r="C62" s="12"/>
      <c r="D62" s="39"/>
      <c r="E62" s="35"/>
      <c r="F62" s="24"/>
      <c r="G62" s="24"/>
      <c r="H62" s="28"/>
      <c r="I62" s="30"/>
    </row>
    <row r="63" spans="1:9" ht="13.2" x14ac:dyDescent="0.25">
      <c r="A63" s="16" t="s">
        <v>49</v>
      </c>
      <c r="B63" s="11"/>
      <c r="C63" s="12"/>
      <c r="D63" s="39"/>
      <c r="E63" s="35"/>
      <c r="F63" s="24"/>
      <c r="G63" s="24"/>
      <c r="H63" s="28"/>
      <c r="I63" s="30"/>
    </row>
    <row r="64" spans="1:9" ht="13.2" x14ac:dyDescent="0.25">
      <c r="A64" s="16" t="s">
        <v>50</v>
      </c>
      <c r="B64" s="11"/>
      <c r="C64" s="12"/>
      <c r="D64" s="39"/>
      <c r="E64" s="35"/>
      <c r="F64" s="24"/>
      <c r="G64" s="24"/>
      <c r="H64" s="28"/>
      <c r="I64" s="30"/>
    </row>
    <row r="65" spans="1:9" ht="13.2" x14ac:dyDescent="0.25">
      <c r="A65" s="16" t="s">
        <v>51</v>
      </c>
      <c r="B65" s="11"/>
      <c r="C65" s="12"/>
      <c r="D65" s="39"/>
      <c r="E65" s="35"/>
      <c r="F65" s="24"/>
      <c r="G65" s="24"/>
      <c r="H65" s="28"/>
      <c r="I65" s="30"/>
    </row>
    <row r="66" spans="1:9" ht="13.2" x14ac:dyDescent="0.25">
      <c r="A66" s="16" t="s">
        <v>52</v>
      </c>
      <c r="B66" s="11"/>
      <c r="C66" s="12"/>
      <c r="D66" s="39"/>
      <c r="E66" s="35"/>
      <c r="F66" s="24"/>
      <c r="G66" s="24"/>
      <c r="H66" s="28"/>
      <c r="I66" s="30"/>
    </row>
    <row r="67" spans="1:9" ht="13.2" x14ac:dyDescent="0.25">
      <c r="A67" s="16" t="s">
        <v>53</v>
      </c>
      <c r="B67" s="11"/>
      <c r="C67" s="12"/>
      <c r="D67" s="39"/>
      <c r="E67" s="35"/>
      <c r="F67" s="24"/>
      <c r="G67" s="24"/>
      <c r="H67" s="28"/>
      <c r="I67" s="30"/>
    </row>
    <row r="68" spans="1:9" ht="13.2" x14ac:dyDescent="0.25">
      <c r="A68" s="64" t="s">
        <v>54</v>
      </c>
      <c r="B68" s="51">
        <f>SUM(B69:B84)</f>
        <v>0</v>
      </c>
      <c r="C68" s="52">
        <f t="shared" ref="C68:I68" si="9">SUM(C69:C84)</f>
        <v>0</v>
      </c>
      <c r="D68" s="53">
        <f t="shared" si="9"/>
        <v>0</v>
      </c>
      <c r="E68" s="54">
        <f t="shared" si="9"/>
        <v>0</v>
      </c>
      <c r="F68" s="55">
        <f t="shared" si="9"/>
        <v>0</v>
      </c>
      <c r="G68" s="55">
        <f t="shared" si="9"/>
        <v>0</v>
      </c>
      <c r="H68" s="56">
        <f t="shared" si="9"/>
        <v>0</v>
      </c>
      <c r="I68" s="58">
        <f t="shared" si="9"/>
        <v>0</v>
      </c>
    </row>
    <row r="69" spans="1:9" ht="13.2" x14ac:dyDescent="0.25">
      <c r="A69" s="16" t="s">
        <v>55</v>
      </c>
      <c r="B69" s="11"/>
      <c r="C69" s="12"/>
      <c r="D69" s="39"/>
      <c r="E69" s="35"/>
      <c r="F69" s="24"/>
      <c r="G69" s="24"/>
      <c r="H69" s="28"/>
      <c r="I69" s="30"/>
    </row>
    <row r="70" spans="1:9" ht="13.2" x14ac:dyDescent="0.25">
      <c r="A70" s="16" t="s">
        <v>56</v>
      </c>
      <c r="B70" s="11"/>
      <c r="C70" s="12"/>
      <c r="D70" s="39"/>
      <c r="E70" s="35"/>
      <c r="F70" s="24"/>
      <c r="G70" s="24"/>
      <c r="H70" s="28"/>
      <c r="I70" s="30"/>
    </row>
    <row r="71" spans="1:9" ht="13.2" x14ac:dyDescent="0.25">
      <c r="A71" s="16" t="s">
        <v>57</v>
      </c>
      <c r="B71" s="11"/>
      <c r="C71" s="12"/>
      <c r="D71" s="39"/>
      <c r="E71" s="35"/>
      <c r="F71" s="24"/>
      <c r="G71" s="24"/>
      <c r="H71" s="28"/>
      <c r="I71" s="30"/>
    </row>
    <row r="72" spans="1:9" ht="13.2" x14ac:dyDescent="0.25">
      <c r="A72" s="16" t="s">
        <v>58</v>
      </c>
      <c r="B72" s="11"/>
      <c r="C72" s="12"/>
      <c r="D72" s="39"/>
      <c r="E72" s="35"/>
      <c r="F72" s="24"/>
      <c r="G72" s="24"/>
      <c r="H72" s="28"/>
      <c r="I72" s="30"/>
    </row>
    <row r="73" spans="1:9" ht="13.2" x14ac:dyDescent="0.25">
      <c r="A73" s="16" t="s">
        <v>59</v>
      </c>
      <c r="B73" s="11"/>
      <c r="C73" s="12"/>
      <c r="D73" s="39"/>
      <c r="E73" s="35"/>
      <c r="F73" s="24"/>
      <c r="G73" s="24"/>
      <c r="H73" s="28"/>
      <c r="I73" s="30"/>
    </row>
    <row r="74" spans="1:9" ht="13.2" x14ac:dyDescent="0.25">
      <c r="A74" s="16" t="s">
        <v>60</v>
      </c>
      <c r="B74" s="11"/>
      <c r="C74" s="12"/>
      <c r="D74" s="39"/>
      <c r="E74" s="35"/>
      <c r="F74" s="24"/>
      <c r="G74" s="24"/>
      <c r="H74" s="28"/>
      <c r="I74" s="30"/>
    </row>
    <row r="75" spans="1:9" ht="13.2" x14ac:dyDescent="0.25">
      <c r="A75" s="16" t="s">
        <v>61</v>
      </c>
      <c r="B75" s="11"/>
      <c r="C75" s="12"/>
      <c r="D75" s="39"/>
      <c r="E75" s="35"/>
      <c r="F75" s="24"/>
      <c r="G75" s="24"/>
      <c r="H75" s="28"/>
      <c r="I75" s="30"/>
    </row>
    <row r="76" spans="1:9" ht="13.2" x14ac:dyDescent="0.25">
      <c r="A76" s="16" t="s">
        <v>62</v>
      </c>
      <c r="B76" s="11"/>
      <c r="C76" s="12"/>
      <c r="D76" s="39"/>
      <c r="E76" s="35"/>
      <c r="F76" s="24"/>
      <c r="G76" s="24"/>
      <c r="H76" s="28"/>
      <c r="I76" s="30"/>
    </row>
    <row r="77" spans="1:9" ht="13.2" x14ac:dyDescent="0.25">
      <c r="A77" s="16" t="s">
        <v>63</v>
      </c>
      <c r="B77" s="11"/>
      <c r="C77" s="12"/>
      <c r="D77" s="39"/>
      <c r="E77" s="35"/>
      <c r="F77" s="24"/>
      <c r="G77" s="24"/>
      <c r="H77" s="28"/>
      <c r="I77" s="30"/>
    </row>
    <row r="78" spans="1:9" ht="13.2" x14ac:dyDescent="0.25">
      <c r="A78" s="16" t="s">
        <v>64</v>
      </c>
      <c r="B78" s="11"/>
      <c r="C78" s="12"/>
      <c r="D78" s="39"/>
      <c r="E78" s="35"/>
      <c r="F78" s="24"/>
      <c r="G78" s="24"/>
      <c r="H78" s="28"/>
      <c r="I78" s="30"/>
    </row>
    <row r="79" spans="1:9" ht="13.2" x14ac:dyDescent="0.25">
      <c r="A79" s="16" t="s">
        <v>65</v>
      </c>
      <c r="B79" s="11"/>
      <c r="C79" s="12"/>
      <c r="D79" s="39"/>
      <c r="E79" s="35"/>
      <c r="F79" s="24"/>
      <c r="G79" s="24"/>
      <c r="H79" s="28"/>
      <c r="I79" s="30"/>
    </row>
    <row r="80" spans="1:9" ht="13.2" x14ac:dyDescent="0.25">
      <c r="A80" s="16" t="s">
        <v>66</v>
      </c>
      <c r="B80" s="11"/>
      <c r="C80" s="12"/>
      <c r="D80" s="39"/>
      <c r="E80" s="35"/>
      <c r="F80" s="24"/>
      <c r="G80" s="24"/>
      <c r="H80" s="28"/>
      <c r="I80" s="30"/>
    </row>
    <row r="81" spans="1:9" ht="13.2" x14ac:dyDescent="0.25">
      <c r="A81" s="16" t="s">
        <v>67</v>
      </c>
      <c r="B81" s="11"/>
      <c r="C81" s="12"/>
      <c r="D81" s="39"/>
      <c r="E81" s="35"/>
      <c r="F81" s="24"/>
      <c r="G81" s="24"/>
      <c r="H81" s="28"/>
      <c r="I81" s="30"/>
    </row>
    <row r="82" spans="1:9" ht="13.2" x14ac:dyDescent="0.25">
      <c r="A82" s="16" t="s">
        <v>68</v>
      </c>
      <c r="B82" s="11"/>
      <c r="C82" s="12"/>
      <c r="D82" s="39"/>
      <c r="E82" s="35"/>
      <c r="F82" s="24"/>
      <c r="G82" s="24"/>
      <c r="H82" s="28"/>
      <c r="I82" s="30"/>
    </row>
    <row r="83" spans="1:9" ht="13.2" x14ac:dyDescent="0.25">
      <c r="A83" s="16" t="s">
        <v>69</v>
      </c>
      <c r="B83" s="11"/>
      <c r="C83" s="12"/>
      <c r="D83" s="39"/>
      <c r="E83" s="35"/>
      <c r="F83" s="24"/>
      <c r="G83" s="24"/>
      <c r="H83" s="28"/>
      <c r="I83" s="30"/>
    </row>
    <row r="84" spans="1:9" ht="13.2" x14ac:dyDescent="0.25">
      <c r="A84" s="16" t="s">
        <v>81</v>
      </c>
      <c r="B84" s="11"/>
      <c r="C84" s="12"/>
      <c r="D84" s="39"/>
      <c r="E84" s="35"/>
      <c r="F84" s="24"/>
      <c r="G84" s="24"/>
      <c r="H84" s="28"/>
      <c r="I84" s="30"/>
    </row>
    <row r="85" spans="1:9" ht="13.2" x14ac:dyDescent="0.25">
      <c r="A85" s="64" t="s">
        <v>70</v>
      </c>
      <c r="B85" s="51">
        <f>SUM(B86:B89)</f>
        <v>0</v>
      </c>
      <c r="C85" s="52">
        <f t="shared" ref="C85:I85" si="10">SUM(C86:C89)</f>
        <v>0</v>
      </c>
      <c r="D85" s="53">
        <f t="shared" si="10"/>
        <v>0</v>
      </c>
      <c r="E85" s="54">
        <f t="shared" si="10"/>
        <v>0</v>
      </c>
      <c r="F85" s="55">
        <f t="shared" si="10"/>
        <v>0</v>
      </c>
      <c r="G85" s="55">
        <f t="shared" si="10"/>
        <v>0</v>
      </c>
      <c r="H85" s="56">
        <f t="shared" si="10"/>
        <v>0</v>
      </c>
      <c r="I85" s="58">
        <f t="shared" si="10"/>
        <v>0</v>
      </c>
    </row>
    <row r="86" spans="1:9" ht="13.2" x14ac:dyDescent="0.25">
      <c r="A86" s="16" t="s">
        <v>71</v>
      </c>
      <c r="B86" s="11"/>
      <c r="C86" s="12"/>
      <c r="D86" s="39"/>
      <c r="E86" s="35"/>
      <c r="F86" s="24"/>
      <c r="G86" s="24"/>
      <c r="H86" s="28"/>
      <c r="I86" s="30"/>
    </row>
    <row r="87" spans="1:9" ht="13.2" x14ac:dyDescent="0.25">
      <c r="A87" s="16" t="s">
        <v>72</v>
      </c>
      <c r="B87" s="11"/>
      <c r="C87" s="12"/>
      <c r="D87" s="39"/>
      <c r="E87" s="35"/>
      <c r="F87" s="24"/>
      <c r="G87" s="24"/>
      <c r="H87" s="28"/>
      <c r="I87" s="30"/>
    </row>
    <row r="88" spans="1:9" ht="13.2" x14ac:dyDescent="0.25">
      <c r="A88" s="16" t="s">
        <v>73</v>
      </c>
      <c r="B88" s="11"/>
      <c r="C88" s="12"/>
      <c r="D88" s="39"/>
      <c r="E88" s="35"/>
      <c r="F88" s="24"/>
      <c r="G88" s="24"/>
      <c r="H88" s="28"/>
      <c r="I88" s="30"/>
    </row>
    <row r="89" spans="1:9" ht="13.2" x14ac:dyDescent="0.25">
      <c r="A89" s="16" t="s">
        <v>74</v>
      </c>
      <c r="B89" s="11"/>
      <c r="C89" s="12"/>
      <c r="D89" s="39"/>
      <c r="E89" s="35"/>
      <c r="F89" s="24"/>
      <c r="G89" s="24"/>
      <c r="H89" s="28"/>
      <c r="I89" s="30"/>
    </row>
    <row r="90" spans="1:9" ht="6" customHeight="1" x14ac:dyDescent="0.25">
      <c r="A90" s="111"/>
      <c r="B90" s="112"/>
      <c r="C90" s="112"/>
      <c r="D90" s="112"/>
      <c r="E90" s="112"/>
      <c r="F90" s="112"/>
      <c r="G90" s="112"/>
      <c r="H90" s="112"/>
      <c r="I90" s="113"/>
    </row>
    <row r="91" spans="1:9" s="2" customFormat="1" ht="13.2" x14ac:dyDescent="0.25">
      <c r="A91" s="19" t="s">
        <v>99</v>
      </c>
      <c r="B91" s="73">
        <f>B92</f>
        <v>0</v>
      </c>
      <c r="C91" s="79">
        <f t="shared" ref="C91:I91" si="11">C92</f>
        <v>0</v>
      </c>
      <c r="D91" s="79">
        <f t="shared" si="11"/>
        <v>0</v>
      </c>
      <c r="E91" s="73">
        <f t="shared" si="11"/>
        <v>0</v>
      </c>
      <c r="F91" s="79">
        <f t="shared" si="11"/>
        <v>0</v>
      </c>
      <c r="G91" s="79">
        <f t="shared" si="11"/>
        <v>0</v>
      </c>
      <c r="H91" s="79">
        <f t="shared" si="11"/>
        <v>0</v>
      </c>
      <c r="I91" s="73">
        <f t="shared" si="11"/>
        <v>0</v>
      </c>
    </row>
    <row r="92" spans="1:9" ht="13.2" x14ac:dyDescent="0.25">
      <c r="A92" s="66" t="s">
        <v>76</v>
      </c>
      <c r="B92" s="67"/>
      <c r="C92" s="74"/>
      <c r="D92" s="75"/>
      <c r="E92" s="76"/>
      <c r="F92" s="74"/>
      <c r="G92" s="74"/>
      <c r="H92" s="77"/>
      <c r="I92" s="78"/>
    </row>
    <row r="93" spans="1:9" ht="6" customHeight="1" x14ac:dyDescent="0.25">
      <c r="A93" s="112"/>
      <c r="B93" s="112"/>
      <c r="C93" s="112"/>
      <c r="D93" s="112"/>
      <c r="E93" s="112"/>
      <c r="F93" s="112"/>
      <c r="G93" s="112"/>
      <c r="H93" s="112"/>
      <c r="I93" s="112"/>
    </row>
    <row r="94" spans="1:9" ht="13.2" x14ac:dyDescent="0.25">
      <c r="A94" s="122"/>
      <c r="B94" s="122"/>
      <c r="C94" s="72"/>
      <c r="D94" s="3"/>
      <c r="E94" s="3"/>
      <c r="F94" s="3"/>
      <c r="G94" s="123"/>
      <c r="H94" s="123"/>
      <c r="I94" s="123"/>
    </row>
    <row r="95" spans="1:9" ht="13.2" x14ac:dyDescent="0.25">
      <c r="A95" s="4"/>
      <c r="B95" s="5"/>
      <c r="C95" s="5"/>
      <c r="D95" s="127"/>
      <c r="E95" s="127"/>
      <c r="F95" s="70"/>
      <c r="G95" s="6"/>
      <c r="H95" s="7"/>
      <c r="I95" s="7"/>
    </row>
    <row r="96" spans="1:9" ht="13.2" x14ac:dyDescent="0.25">
      <c r="A96" s="4"/>
      <c r="B96" s="4"/>
      <c r="C96" s="4"/>
      <c r="D96" s="128"/>
      <c r="E96" s="128"/>
      <c r="F96" s="71"/>
      <c r="G96" s="4"/>
      <c r="H96" s="4"/>
      <c r="I96" s="4"/>
    </row>
    <row r="97" spans="1:9" ht="13.2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13.2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13.2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13.2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2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2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2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2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2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2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2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2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2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2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2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2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2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2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2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2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2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2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2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2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2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2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2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2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2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2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2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2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13.2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ht="13.2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ht="13.2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ht="13.2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13.2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ht="13.2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ht="13.2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ht="13.2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ht="13.2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ht="13.2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ht="13.2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ht="13.2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ht="13.2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ht="13.2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ht="13.2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ht="13.2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13.2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13.2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13.2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13.2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13.2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13.2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13.2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13.2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13.2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13.2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13.2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13.2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13.2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13.2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13.2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13.2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13.2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13.2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13.2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13.2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13.2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13.2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13.2" x14ac:dyDescent="0.25">
      <c r="A167" s="4"/>
      <c r="B167" s="4"/>
      <c r="C167" s="4"/>
      <c r="D167" s="4"/>
      <c r="E167" s="4"/>
      <c r="F167" s="4"/>
      <c r="G167" s="4"/>
      <c r="H167" s="4"/>
      <c r="I167" s="4"/>
    </row>
  </sheetData>
  <mergeCells count="14">
    <mergeCell ref="D95:E95"/>
    <mergeCell ref="D96:E96"/>
    <mergeCell ref="A19:I19"/>
    <mergeCell ref="A26:I26"/>
    <mergeCell ref="A90:I90"/>
    <mergeCell ref="A93:I93"/>
    <mergeCell ref="A94:B94"/>
    <mergeCell ref="G94:I94"/>
    <mergeCell ref="A13:I13"/>
    <mergeCell ref="A5:I5"/>
    <mergeCell ref="A6:A7"/>
    <mergeCell ref="B6:D6"/>
    <mergeCell ref="E6:H6"/>
    <mergeCell ref="I6:I7"/>
  </mergeCells>
  <conditionalFormatting sqref="B16:H18">
    <cfRule type="cellIs" dxfId="9" priority="2" operator="equal">
      <formula>0</formula>
    </cfRule>
  </conditionalFormatting>
  <conditionalFormatting sqref="B9:H11">
    <cfRule type="cellIs" dxfId="8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D18B7-5DC7-4876-8CA7-89124D680F85}">
  <dimension ref="A1:XFC167"/>
  <sheetViews>
    <sheetView workbookViewId="0">
      <selection activeCell="B92" sqref="B92:I92"/>
    </sheetView>
  </sheetViews>
  <sheetFormatPr baseColWidth="10" defaultColWidth="0" defaultRowHeight="12" customHeight="1" x14ac:dyDescent="0.25"/>
  <cols>
    <col min="1" max="1" width="32" style="1" customWidth="1"/>
    <col min="2" max="2" width="11.44140625" style="1" customWidth="1"/>
    <col min="3" max="5" width="11.6640625" style="1" customWidth="1"/>
    <col min="6" max="6" width="11.44140625" style="1" customWidth="1"/>
    <col min="7" max="7" width="11.109375" style="1" customWidth="1"/>
    <col min="8" max="8" width="13.88671875" style="1" customWidth="1"/>
    <col min="9" max="9" width="8.6640625" style="1" customWidth="1"/>
    <col min="10" max="70" width="11.44140625" style="1" hidden="1" customWidth="1"/>
    <col min="71" max="2467" width="0" style="1" hidden="1" customWidth="1"/>
    <col min="2468" max="2484" width="11.44140625" style="1" hidden="1" customWidth="1"/>
    <col min="2485" max="16383" width="11.44140625" style="1" hidden="1"/>
    <col min="16384" max="16384" width="1.88671875" style="1" hidden="1" customWidth="1"/>
  </cols>
  <sheetData>
    <row r="1" spans="1:9" ht="13.2" x14ac:dyDescent="0.25"/>
    <row r="2" spans="1:9" ht="13.8" x14ac:dyDescent="0.25">
      <c r="B2" s="8"/>
      <c r="C2" s="62"/>
      <c r="D2" s="63" t="s">
        <v>0</v>
      </c>
      <c r="E2" s="62"/>
      <c r="F2" s="8"/>
      <c r="G2" s="8"/>
      <c r="H2" s="8"/>
      <c r="I2" s="8"/>
    </row>
    <row r="3" spans="1:9" ht="14.4" x14ac:dyDescent="0.25">
      <c r="B3" s="72"/>
      <c r="D3" s="72" t="str">
        <f>INDICE!D3 &amp;" "&amp; INDICE!D4</f>
        <v>Producción de servicio de odontología Julio 2019</v>
      </c>
      <c r="E3" s="72"/>
      <c r="F3" s="72"/>
      <c r="G3" s="72"/>
      <c r="H3" s="42"/>
      <c r="I3" s="72"/>
    </row>
    <row r="4" spans="1:9" ht="13.2" x14ac:dyDescent="0.25">
      <c r="B4" s="72"/>
      <c r="C4" s="72"/>
      <c r="D4" s="72" t="str">
        <f>INDICE!C15</f>
        <v>Región Este</v>
      </c>
      <c r="E4" s="72"/>
      <c r="F4" s="72"/>
      <c r="G4" s="72"/>
      <c r="H4" s="72"/>
      <c r="I4" s="72"/>
    </row>
    <row r="5" spans="1:9" ht="13.8" thickBot="1" x14ac:dyDescent="0.3">
      <c r="A5" s="114"/>
      <c r="B5" s="114"/>
      <c r="C5" s="114"/>
      <c r="D5" s="114"/>
      <c r="E5" s="114"/>
      <c r="F5" s="114"/>
      <c r="G5" s="114"/>
      <c r="H5" s="114"/>
      <c r="I5" s="114"/>
    </row>
    <row r="6" spans="1:9" ht="15" customHeight="1" thickBot="1" x14ac:dyDescent="0.3">
      <c r="A6" s="115" t="s">
        <v>94</v>
      </c>
      <c r="B6" s="124" t="s">
        <v>1</v>
      </c>
      <c r="C6" s="124"/>
      <c r="D6" s="125"/>
      <c r="E6" s="126" t="s">
        <v>2</v>
      </c>
      <c r="F6" s="124"/>
      <c r="G6" s="124"/>
      <c r="H6" s="124"/>
      <c r="I6" s="115" t="s">
        <v>7</v>
      </c>
    </row>
    <row r="7" spans="1:9" ht="13.8" thickTop="1" x14ac:dyDescent="0.25">
      <c r="A7" s="116"/>
      <c r="B7" s="59" t="s">
        <v>3</v>
      </c>
      <c r="C7" s="60" t="s">
        <v>4</v>
      </c>
      <c r="D7" s="61" t="s">
        <v>5</v>
      </c>
      <c r="E7" s="59" t="s">
        <v>3</v>
      </c>
      <c r="F7" s="60" t="s">
        <v>4</v>
      </c>
      <c r="G7" s="60" t="s">
        <v>5</v>
      </c>
      <c r="H7" s="61" t="s">
        <v>6</v>
      </c>
      <c r="I7" s="116"/>
    </row>
    <row r="8" spans="1:9" ht="13.2" x14ac:dyDescent="0.25">
      <c r="A8" s="19" t="s">
        <v>8</v>
      </c>
      <c r="B8" s="20">
        <f>B9+B12</f>
        <v>132</v>
      </c>
      <c r="C8" s="21">
        <f t="shared" ref="C8:H8" si="0">SUM(C9:C11)</f>
        <v>438</v>
      </c>
      <c r="D8" s="38">
        <f t="shared" si="0"/>
        <v>1581</v>
      </c>
      <c r="E8" s="34">
        <f t="shared" si="0"/>
        <v>124</v>
      </c>
      <c r="F8" s="23">
        <f t="shared" si="0"/>
        <v>538</v>
      </c>
      <c r="G8" s="23">
        <f t="shared" si="0"/>
        <v>2786</v>
      </c>
      <c r="H8" s="27">
        <f t="shared" si="0"/>
        <v>0</v>
      </c>
      <c r="I8" s="32">
        <f>SUM(B8:H8)</f>
        <v>5599</v>
      </c>
    </row>
    <row r="9" spans="1:9" ht="13.2" x14ac:dyDescent="0.25">
      <c r="A9" s="50" t="s">
        <v>95</v>
      </c>
      <c r="B9" s="51">
        <v>105</v>
      </c>
      <c r="C9" s="52">
        <v>313</v>
      </c>
      <c r="D9" s="53">
        <v>895</v>
      </c>
      <c r="E9" s="54">
        <v>100</v>
      </c>
      <c r="F9" s="55">
        <v>378</v>
      </c>
      <c r="G9" s="55">
        <v>1182</v>
      </c>
      <c r="H9" s="56">
        <v>0</v>
      </c>
      <c r="I9" s="57">
        <v>2973</v>
      </c>
    </row>
    <row r="10" spans="1:9" ht="13.2" x14ac:dyDescent="0.25">
      <c r="A10" s="15" t="s">
        <v>97</v>
      </c>
      <c r="B10" s="9">
        <v>17</v>
      </c>
      <c r="C10" s="10">
        <v>85</v>
      </c>
      <c r="D10" s="37">
        <v>528</v>
      </c>
      <c r="E10" s="33">
        <v>15</v>
      </c>
      <c r="F10" s="22">
        <v>107</v>
      </c>
      <c r="G10" s="22">
        <v>1312</v>
      </c>
      <c r="H10" s="26">
        <v>0</v>
      </c>
      <c r="I10" s="30">
        <v>2064</v>
      </c>
    </row>
    <row r="11" spans="1:9" ht="13.2" x14ac:dyDescent="0.25">
      <c r="A11" s="15" t="s">
        <v>98</v>
      </c>
      <c r="B11" s="9">
        <v>10</v>
      </c>
      <c r="C11" s="10">
        <v>40</v>
      </c>
      <c r="D11" s="37">
        <v>158</v>
      </c>
      <c r="E11" s="33">
        <v>9</v>
      </c>
      <c r="F11" s="22">
        <v>53</v>
      </c>
      <c r="G11" s="22">
        <v>292</v>
      </c>
      <c r="H11" s="26">
        <v>0</v>
      </c>
      <c r="I11" s="30">
        <v>562</v>
      </c>
    </row>
    <row r="12" spans="1:9" ht="13.2" x14ac:dyDescent="0.25">
      <c r="A12" s="50" t="s">
        <v>96</v>
      </c>
      <c r="B12" s="51">
        <v>27</v>
      </c>
      <c r="C12" s="52">
        <v>125</v>
      </c>
      <c r="D12" s="53">
        <v>686</v>
      </c>
      <c r="E12" s="54">
        <v>24</v>
      </c>
      <c r="F12" s="55">
        <v>160</v>
      </c>
      <c r="G12" s="55">
        <v>1604</v>
      </c>
      <c r="H12" s="56">
        <v>0</v>
      </c>
      <c r="I12" s="58">
        <v>2626</v>
      </c>
    </row>
    <row r="13" spans="1:9" ht="6" customHeight="1" x14ac:dyDescent="0.25">
      <c r="A13" s="111"/>
      <c r="B13" s="112"/>
      <c r="C13" s="112"/>
      <c r="D13" s="112"/>
      <c r="E13" s="112"/>
      <c r="F13" s="112"/>
      <c r="G13" s="112"/>
      <c r="H13" s="112"/>
      <c r="I13" s="113"/>
    </row>
    <row r="14" spans="1:9" s="65" customFormat="1" ht="28.5" customHeight="1" x14ac:dyDescent="0.25">
      <c r="A14" s="68" t="s">
        <v>100</v>
      </c>
      <c r="B14" s="69">
        <f>B15+B20+B27</f>
        <v>398</v>
      </c>
      <c r="C14" s="69">
        <f t="shared" ref="C14:I14" si="1">C15+C20+C27</f>
        <v>1288</v>
      </c>
      <c r="D14" s="69">
        <f t="shared" si="1"/>
        <v>4672</v>
      </c>
      <c r="E14" s="69">
        <f t="shared" si="1"/>
        <v>404</v>
      </c>
      <c r="F14" s="69">
        <f t="shared" si="1"/>
        <v>1617</v>
      </c>
      <c r="G14" s="69">
        <f t="shared" si="1"/>
        <v>8018</v>
      </c>
      <c r="H14" s="69">
        <f t="shared" si="1"/>
        <v>0</v>
      </c>
      <c r="I14" s="69">
        <f t="shared" si="1"/>
        <v>16397</v>
      </c>
    </row>
    <row r="15" spans="1:9" ht="13.2" x14ac:dyDescent="0.25">
      <c r="A15" s="19" t="s">
        <v>12</v>
      </c>
      <c r="B15" s="20">
        <f t="shared" ref="B15:H15" si="2">SUM(B16:B18)</f>
        <v>123</v>
      </c>
      <c r="C15" s="21">
        <f t="shared" si="2"/>
        <v>393</v>
      </c>
      <c r="D15" s="38">
        <f t="shared" si="2"/>
        <v>1408</v>
      </c>
      <c r="E15" s="34">
        <f t="shared" si="2"/>
        <v>115</v>
      </c>
      <c r="F15" s="23">
        <f t="shared" si="2"/>
        <v>491</v>
      </c>
      <c r="G15" s="23">
        <f t="shared" si="2"/>
        <v>2459</v>
      </c>
      <c r="H15" s="27">
        <f t="shared" si="2"/>
        <v>0</v>
      </c>
      <c r="I15" s="32">
        <f>SUM(B15:H15)</f>
        <v>4989</v>
      </c>
    </row>
    <row r="16" spans="1:9" ht="13.2" x14ac:dyDescent="0.25">
      <c r="A16" s="16" t="s">
        <v>9</v>
      </c>
      <c r="B16" s="11">
        <v>106</v>
      </c>
      <c r="C16" s="12">
        <v>273</v>
      </c>
      <c r="D16" s="39">
        <v>883</v>
      </c>
      <c r="E16" s="35">
        <v>89</v>
      </c>
      <c r="F16" s="24">
        <v>309</v>
      </c>
      <c r="G16" s="24">
        <v>1427</v>
      </c>
      <c r="H16" s="28">
        <v>0</v>
      </c>
      <c r="I16" s="30">
        <v>3087</v>
      </c>
    </row>
    <row r="17" spans="1:9" ht="13.2" x14ac:dyDescent="0.25">
      <c r="A17" s="16" t="s">
        <v>10</v>
      </c>
      <c r="B17" s="11">
        <v>17</v>
      </c>
      <c r="C17" s="12">
        <v>114</v>
      </c>
      <c r="D17" s="39">
        <v>505</v>
      </c>
      <c r="E17" s="35">
        <v>25</v>
      </c>
      <c r="F17" s="24">
        <v>181</v>
      </c>
      <c r="G17" s="24">
        <v>991</v>
      </c>
      <c r="H17" s="28">
        <v>0</v>
      </c>
      <c r="I17" s="30">
        <v>1833</v>
      </c>
    </row>
    <row r="18" spans="1:9" ht="13.2" x14ac:dyDescent="0.25">
      <c r="A18" s="16" t="s">
        <v>11</v>
      </c>
      <c r="B18" s="11">
        <v>0</v>
      </c>
      <c r="C18" s="12">
        <v>6</v>
      </c>
      <c r="D18" s="39">
        <v>20</v>
      </c>
      <c r="E18" s="35">
        <v>1</v>
      </c>
      <c r="F18" s="24">
        <v>1</v>
      </c>
      <c r="G18" s="24">
        <v>41</v>
      </c>
      <c r="H18" s="28">
        <v>0</v>
      </c>
      <c r="I18" s="30">
        <v>69</v>
      </c>
    </row>
    <row r="19" spans="1:9" ht="6" customHeight="1" x14ac:dyDescent="0.25">
      <c r="A19" s="111"/>
      <c r="B19" s="112"/>
      <c r="C19" s="112"/>
      <c r="D19" s="112"/>
      <c r="E19" s="112"/>
      <c r="F19" s="112"/>
      <c r="G19" s="112"/>
      <c r="H19" s="112"/>
      <c r="I19" s="113"/>
    </row>
    <row r="20" spans="1:9" ht="13.2" x14ac:dyDescent="0.25">
      <c r="A20" s="19" t="s">
        <v>93</v>
      </c>
      <c r="B20" s="20">
        <f t="shared" ref="B20:H20" si="3">SUM(B21:B25)</f>
        <v>82</v>
      </c>
      <c r="C20" s="20">
        <f t="shared" si="3"/>
        <v>222</v>
      </c>
      <c r="D20" s="20">
        <f t="shared" si="3"/>
        <v>1011</v>
      </c>
      <c r="E20" s="20">
        <f t="shared" si="3"/>
        <v>65</v>
      </c>
      <c r="F20" s="20">
        <f t="shared" si="3"/>
        <v>270</v>
      </c>
      <c r="G20" s="20">
        <f t="shared" si="3"/>
        <v>1615</v>
      </c>
      <c r="H20" s="20">
        <f t="shared" si="3"/>
        <v>0</v>
      </c>
      <c r="I20" s="32">
        <f>SUM(B20:H20)</f>
        <v>3265</v>
      </c>
    </row>
    <row r="21" spans="1:9" ht="13.2" x14ac:dyDescent="0.25">
      <c r="A21" s="16" t="s">
        <v>13</v>
      </c>
      <c r="B21" s="11">
        <v>47</v>
      </c>
      <c r="C21" s="12">
        <v>136</v>
      </c>
      <c r="D21" s="39">
        <v>598</v>
      </c>
      <c r="E21" s="35">
        <v>38</v>
      </c>
      <c r="F21" s="24">
        <v>156</v>
      </c>
      <c r="G21" s="24">
        <v>1033</v>
      </c>
      <c r="H21" s="28">
        <v>0</v>
      </c>
      <c r="I21" s="30">
        <v>2008</v>
      </c>
    </row>
    <row r="22" spans="1:9" ht="13.2" x14ac:dyDescent="0.25">
      <c r="A22" s="17" t="s">
        <v>14</v>
      </c>
      <c r="B22" s="11">
        <v>0</v>
      </c>
      <c r="C22" s="12">
        <v>4</v>
      </c>
      <c r="D22" s="39">
        <v>18</v>
      </c>
      <c r="E22" s="35">
        <v>0</v>
      </c>
      <c r="F22" s="24">
        <v>2</v>
      </c>
      <c r="G22" s="24">
        <v>41</v>
      </c>
      <c r="H22" s="28">
        <v>0</v>
      </c>
      <c r="I22" s="30">
        <v>65</v>
      </c>
    </row>
    <row r="23" spans="1:9" ht="13.2" x14ac:dyDescent="0.25">
      <c r="A23" s="18" t="s">
        <v>15</v>
      </c>
      <c r="B23" s="11">
        <v>0</v>
      </c>
      <c r="C23" s="12">
        <v>0</v>
      </c>
      <c r="D23" s="39">
        <v>1</v>
      </c>
      <c r="E23" s="35">
        <v>0</v>
      </c>
      <c r="F23" s="24">
        <v>1</v>
      </c>
      <c r="G23" s="24">
        <v>6</v>
      </c>
      <c r="H23" s="28">
        <v>0</v>
      </c>
      <c r="I23" s="30">
        <v>8</v>
      </c>
    </row>
    <row r="24" spans="1:9" ht="13.2" x14ac:dyDescent="0.25">
      <c r="A24" s="18" t="s">
        <v>16</v>
      </c>
      <c r="B24" s="11">
        <v>0</v>
      </c>
      <c r="C24" s="12">
        <v>2</v>
      </c>
      <c r="D24" s="39">
        <v>2</v>
      </c>
      <c r="E24" s="35">
        <v>0</v>
      </c>
      <c r="F24" s="24">
        <v>2</v>
      </c>
      <c r="G24" s="24">
        <v>0</v>
      </c>
      <c r="H24" s="28">
        <v>0</v>
      </c>
      <c r="I24" s="30">
        <v>6</v>
      </c>
    </row>
    <row r="25" spans="1:9" ht="13.2" x14ac:dyDescent="0.25">
      <c r="A25" s="18" t="s">
        <v>17</v>
      </c>
      <c r="B25" s="11">
        <v>35</v>
      </c>
      <c r="C25" s="12">
        <v>80</v>
      </c>
      <c r="D25" s="39">
        <v>392</v>
      </c>
      <c r="E25" s="35">
        <v>27</v>
      </c>
      <c r="F25" s="24">
        <v>109</v>
      </c>
      <c r="G25" s="24">
        <v>535</v>
      </c>
      <c r="H25" s="28">
        <v>0</v>
      </c>
      <c r="I25" s="30">
        <v>1178</v>
      </c>
    </row>
    <row r="26" spans="1:9" ht="6" customHeight="1" x14ac:dyDescent="0.25">
      <c r="A26" s="111"/>
      <c r="B26" s="112"/>
      <c r="C26" s="112"/>
      <c r="D26" s="112"/>
      <c r="E26" s="112"/>
      <c r="F26" s="112"/>
      <c r="G26" s="112"/>
      <c r="H26" s="112"/>
      <c r="I26" s="113"/>
    </row>
    <row r="27" spans="1:9" s="2" customFormat="1" ht="13.2" x14ac:dyDescent="0.25">
      <c r="A27" s="19" t="s">
        <v>75</v>
      </c>
      <c r="B27" s="20">
        <f>SUM(B85,B68,B57,B49,B38,B28)</f>
        <v>193</v>
      </c>
      <c r="C27" s="20">
        <f t="shared" ref="C27:I27" si="4">SUM(C85,C68,C57,C49,C38,C28)</f>
        <v>673</v>
      </c>
      <c r="D27" s="20">
        <f t="shared" si="4"/>
        <v>2253</v>
      </c>
      <c r="E27" s="20">
        <f t="shared" si="4"/>
        <v>224</v>
      </c>
      <c r="F27" s="20">
        <f t="shared" si="4"/>
        <v>856</v>
      </c>
      <c r="G27" s="20">
        <f t="shared" si="4"/>
        <v>3944</v>
      </c>
      <c r="H27" s="20">
        <f t="shared" si="4"/>
        <v>0</v>
      </c>
      <c r="I27" s="20">
        <f t="shared" si="4"/>
        <v>8143</v>
      </c>
    </row>
    <row r="28" spans="1:9" ht="13.2" x14ac:dyDescent="0.25">
      <c r="A28" s="64" t="s">
        <v>18</v>
      </c>
      <c r="B28" s="51">
        <f>SUM(B29:B37)</f>
        <v>95</v>
      </c>
      <c r="C28" s="52">
        <f t="shared" ref="C28:H28" si="5">SUM(C29:C37)</f>
        <v>325</v>
      </c>
      <c r="D28" s="53">
        <f t="shared" si="5"/>
        <v>997</v>
      </c>
      <c r="E28" s="54">
        <f t="shared" si="5"/>
        <v>112</v>
      </c>
      <c r="F28" s="55">
        <f t="shared" si="5"/>
        <v>413</v>
      </c>
      <c r="G28" s="55">
        <f t="shared" si="5"/>
        <v>1789</v>
      </c>
      <c r="H28" s="56">
        <f t="shared" si="5"/>
        <v>0</v>
      </c>
      <c r="I28" s="58">
        <f>SUM(I29:I37)</f>
        <v>3731</v>
      </c>
    </row>
    <row r="29" spans="1:9" ht="13.2" x14ac:dyDescent="0.25">
      <c r="A29" s="16" t="s">
        <v>77</v>
      </c>
      <c r="B29" s="13">
        <v>1</v>
      </c>
      <c r="C29" s="14">
        <v>6</v>
      </c>
      <c r="D29" s="40">
        <v>21</v>
      </c>
      <c r="E29" s="36">
        <v>1</v>
      </c>
      <c r="F29" s="25">
        <v>5</v>
      </c>
      <c r="G29" s="25">
        <v>57</v>
      </c>
      <c r="H29" s="29">
        <v>0</v>
      </c>
      <c r="I29" s="31">
        <v>91</v>
      </c>
    </row>
    <row r="30" spans="1:9" ht="13.2" x14ac:dyDescent="0.25">
      <c r="A30" s="16" t="s">
        <v>19</v>
      </c>
      <c r="B30" s="11">
        <v>87</v>
      </c>
      <c r="C30" s="12">
        <v>284</v>
      </c>
      <c r="D30" s="39">
        <v>885</v>
      </c>
      <c r="E30" s="35">
        <v>89</v>
      </c>
      <c r="F30" s="24">
        <v>343</v>
      </c>
      <c r="G30" s="24">
        <v>1491</v>
      </c>
      <c r="H30" s="28">
        <v>0</v>
      </c>
      <c r="I30" s="30">
        <v>3179</v>
      </c>
    </row>
    <row r="31" spans="1:9" ht="13.2" x14ac:dyDescent="0.25">
      <c r="A31" s="16" t="s">
        <v>20</v>
      </c>
      <c r="B31" s="11">
        <v>4</v>
      </c>
      <c r="C31" s="12">
        <v>25</v>
      </c>
      <c r="D31" s="39">
        <v>84</v>
      </c>
      <c r="E31" s="35">
        <v>11</v>
      </c>
      <c r="F31" s="24">
        <v>48</v>
      </c>
      <c r="G31" s="24">
        <v>223</v>
      </c>
      <c r="H31" s="28">
        <v>0</v>
      </c>
      <c r="I31" s="30">
        <v>395</v>
      </c>
    </row>
    <row r="32" spans="1:9" ht="13.2" x14ac:dyDescent="0.25">
      <c r="A32" s="16" t="s">
        <v>21</v>
      </c>
      <c r="B32" s="11">
        <v>3</v>
      </c>
      <c r="C32" s="12">
        <v>8</v>
      </c>
      <c r="D32" s="39">
        <v>3</v>
      </c>
      <c r="E32" s="35">
        <v>8</v>
      </c>
      <c r="F32" s="24">
        <v>14</v>
      </c>
      <c r="G32" s="24">
        <v>17</v>
      </c>
      <c r="H32" s="28">
        <v>0</v>
      </c>
      <c r="I32" s="30">
        <v>53</v>
      </c>
    </row>
    <row r="33" spans="1:9" ht="13.2" x14ac:dyDescent="0.25">
      <c r="A33" s="16" t="s">
        <v>22</v>
      </c>
      <c r="B33" s="11">
        <v>0</v>
      </c>
      <c r="C33" s="12">
        <v>0</v>
      </c>
      <c r="D33" s="39">
        <v>0</v>
      </c>
      <c r="E33" s="35">
        <v>0</v>
      </c>
      <c r="F33" s="24">
        <v>0</v>
      </c>
      <c r="G33" s="24">
        <v>0</v>
      </c>
      <c r="H33" s="28">
        <v>0</v>
      </c>
      <c r="I33" s="30">
        <v>0</v>
      </c>
    </row>
    <row r="34" spans="1:9" ht="13.2" x14ac:dyDescent="0.25">
      <c r="A34" s="16" t="s">
        <v>23</v>
      </c>
      <c r="B34" s="11">
        <v>0</v>
      </c>
      <c r="C34" s="12">
        <v>2</v>
      </c>
      <c r="D34" s="39">
        <v>3</v>
      </c>
      <c r="E34" s="35">
        <v>0</v>
      </c>
      <c r="F34" s="24">
        <v>1</v>
      </c>
      <c r="G34" s="24">
        <v>0</v>
      </c>
      <c r="H34" s="28">
        <v>0</v>
      </c>
      <c r="I34" s="30">
        <v>6</v>
      </c>
    </row>
    <row r="35" spans="1:9" ht="13.2" x14ac:dyDescent="0.25">
      <c r="A35" s="16" t="s">
        <v>24</v>
      </c>
      <c r="B35" s="11">
        <v>0</v>
      </c>
      <c r="C35" s="12">
        <v>0</v>
      </c>
      <c r="D35" s="39">
        <v>0</v>
      </c>
      <c r="E35" s="35">
        <v>0</v>
      </c>
      <c r="F35" s="24">
        <v>0</v>
      </c>
      <c r="G35" s="24">
        <v>0</v>
      </c>
      <c r="H35" s="28">
        <v>0</v>
      </c>
      <c r="I35" s="30">
        <v>0</v>
      </c>
    </row>
    <row r="36" spans="1:9" ht="13.2" x14ac:dyDescent="0.25">
      <c r="A36" s="16" t="s">
        <v>25</v>
      </c>
      <c r="B36" s="11">
        <v>0</v>
      </c>
      <c r="C36" s="12">
        <v>0</v>
      </c>
      <c r="D36" s="39">
        <v>1</v>
      </c>
      <c r="E36" s="35">
        <v>3</v>
      </c>
      <c r="F36" s="24">
        <v>2</v>
      </c>
      <c r="G36" s="24">
        <v>1</v>
      </c>
      <c r="H36" s="28">
        <v>0</v>
      </c>
      <c r="I36" s="30">
        <v>7</v>
      </c>
    </row>
    <row r="37" spans="1:9" ht="13.2" x14ac:dyDescent="0.25">
      <c r="A37" s="16" t="s">
        <v>26</v>
      </c>
      <c r="B37" s="11">
        <v>0</v>
      </c>
      <c r="C37" s="12">
        <v>0</v>
      </c>
      <c r="D37" s="39">
        <v>0</v>
      </c>
      <c r="E37" s="35">
        <v>0</v>
      </c>
      <c r="F37" s="24">
        <v>0</v>
      </c>
      <c r="G37" s="24">
        <v>0</v>
      </c>
      <c r="H37" s="28">
        <v>0</v>
      </c>
      <c r="I37" s="30">
        <v>0</v>
      </c>
    </row>
    <row r="38" spans="1:9" ht="13.2" x14ac:dyDescent="0.25">
      <c r="A38" s="64" t="s">
        <v>27</v>
      </c>
      <c r="B38" s="51">
        <f>SUM(B39:B48)</f>
        <v>1</v>
      </c>
      <c r="C38" s="52">
        <f t="shared" ref="C38:I38" si="6">SUM(C39:C48)</f>
        <v>2</v>
      </c>
      <c r="D38" s="53">
        <f t="shared" si="6"/>
        <v>82</v>
      </c>
      <c r="E38" s="54">
        <f t="shared" si="6"/>
        <v>0</v>
      </c>
      <c r="F38" s="55">
        <f t="shared" si="6"/>
        <v>3</v>
      </c>
      <c r="G38" s="55">
        <f t="shared" si="6"/>
        <v>191</v>
      </c>
      <c r="H38" s="56">
        <f t="shared" si="6"/>
        <v>0</v>
      </c>
      <c r="I38" s="58">
        <f t="shared" si="6"/>
        <v>279</v>
      </c>
    </row>
    <row r="39" spans="1:9" ht="13.2" x14ac:dyDescent="0.25">
      <c r="A39" s="16" t="s">
        <v>78</v>
      </c>
      <c r="B39" s="13">
        <v>1</v>
      </c>
      <c r="C39" s="14">
        <v>1</v>
      </c>
      <c r="D39" s="40">
        <v>10</v>
      </c>
      <c r="E39" s="36">
        <v>0</v>
      </c>
      <c r="F39" s="25">
        <v>1</v>
      </c>
      <c r="G39" s="25">
        <v>25</v>
      </c>
      <c r="H39" s="29">
        <v>0</v>
      </c>
      <c r="I39" s="31">
        <v>38</v>
      </c>
    </row>
    <row r="40" spans="1:9" ht="13.2" x14ac:dyDescent="0.25">
      <c r="A40" s="16" t="s">
        <v>28</v>
      </c>
      <c r="B40" s="11">
        <v>0</v>
      </c>
      <c r="C40" s="12">
        <v>0</v>
      </c>
      <c r="D40" s="39">
        <v>5</v>
      </c>
      <c r="E40" s="35">
        <v>0</v>
      </c>
      <c r="F40" s="24">
        <v>0</v>
      </c>
      <c r="G40" s="24">
        <v>5</v>
      </c>
      <c r="H40" s="28">
        <v>0</v>
      </c>
      <c r="I40" s="30">
        <v>10</v>
      </c>
    </row>
    <row r="41" spans="1:9" ht="13.2" x14ac:dyDescent="0.25">
      <c r="A41" s="16" t="s">
        <v>29</v>
      </c>
      <c r="B41" s="11">
        <v>0</v>
      </c>
      <c r="C41" s="12">
        <v>1</v>
      </c>
      <c r="D41" s="39">
        <v>42</v>
      </c>
      <c r="E41" s="35">
        <v>0</v>
      </c>
      <c r="F41" s="24">
        <v>1</v>
      </c>
      <c r="G41" s="24">
        <v>95</v>
      </c>
      <c r="H41" s="28">
        <v>0</v>
      </c>
      <c r="I41" s="30">
        <v>139</v>
      </c>
    </row>
    <row r="42" spans="1:9" ht="13.2" x14ac:dyDescent="0.25">
      <c r="A42" s="16" t="s">
        <v>30</v>
      </c>
      <c r="B42" s="11">
        <v>0</v>
      </c>
      <c r="C42" s="12">
        <v>0</v>
      </c>
      <c r="D42" s="39">
        <v>14</v>
      </c>
      <c r="E42" s="35">
        <v>0</v>
      </c>
      <c r="F42" s="24">
        <v>0</v>
      </c>
      <c r="G42" s="24">
        <v>65</v>
      </c>
      <c r="H42" s="28">
        <v>0</v>
      </c>
      <c r="I42" s="30">
        <v>79</v>
      </c>
    </row>
    <row r="43" spans="1:9" ht="13.2" x14ac:dyDescent="0.25">
      <c r="A43" s="16" t="s">
        <v>31</v>
      </c>
      <c r="B43" s="11">
        <v>0</v>
      </c>
      <c r="C43" s="12">
        <v>0</v>
      </c>
      <c r="D43" s="39">
        <v>11</v>
      </c>
      <c r="E43" s="35">
        <v>0</v>
      </c>
      <c r="F43" s="24">
        <v>1</v>
      </c>
      <c r="G43" s="24">
        <v>1</v>
      </c>
      <c r="H43" s="28">
        <v>0</v>
      </c>
      <c r="I43" s="30">
        <v>13</v>
      </c>
    </row>
    <row r="44" spans="1:9" ht="13.2" x14ac:dyDescent="0.25">
      <c r="A44" s="16" t="s">
        <v>32</v>
      </c>
      <c r="B44" s="11">
        <v>0</v>
      </c>
      <c r="C44" s="12">
        <v>0</v>
      </c>
      <c r="D44" s="39">
        <v>0</v>
      </c>
      <c r="E44" s="35">
        <v>0</v>
      </c>
      <c r="F44" s="24">
        <v>0</v>
      </c>
      <c r="G44" s="24">
        <v>0</v>
      </c>
      <c r="H44" s="28">
        <v>0</v>
      </c>
      <c r="I44" s="30">
        <v>0</v>
      </c>
    </row>
    <row r="45" spans="1:9" ht="13.2" x14ac:dyDescent="0.25">
      <c r="A45" s="16" t="s">
        <v>33</v>
      </c>
      <c r="B45" s="11">
        <v>0</v>
      </c>
      <c r="C45" s="12">
        <v>0</v>
      </c>
      <c r="D45" s="39">
        <v>0</v>
      </c>
      <c r="E45" s="35">
        <v>0</v>
      </c>
      <c r="F45" s="24">
        <v>0</v>
      </c>
      <c r="G45" s="24">
        <v>0</v>
      </c>
      <c r="H45" s="28">
        <v>0</v>
      </c>
      <c r="I45" s="30">
        <v>0</v>
      </c>
    </row>
    <row r="46" spans="1:9" ht="13.2" x14ac:dyDescent="0.25">
      <c r="A46" s="16" t="s">
        <v>34</v>
      </c>
      <c r="B46" s="11">
        <v>0</v>
      </c>
      <c r="C46" s="12">
        <v>0</v>
      </c>
      <c r="D46" s="39">
        <v>0</v>
      </c>
      <c r="E46" s="35">
        <v>0</v>
      </c>
      <c r="F46" s="24">
        <v>0</v>
      </c>
      <c r="G46" s="24">
        <v>0</v>
      </c>
      <c r="H46" s="28">
        <v>0</v>
      </c>
      <c r="I46" s="30">
        <v>0</v>
      </c>
    </row>
    <row r="47" spans="1:9" ht="13.2" x14ac:dyDescent="0.25">
      <c r="A47" s="16" t="s">
        <v>35</v>
      </c>
      <c r="B47" s="11">
        <v>0</v>
      </c>
      <c r="C47" s="12">
        <v>0</v>
      </c>
      <c r="D47" s="39">
        <v>0</v>
      </c>
      <c r="E47" s="35">
        <v>0</v>
      </c>
      <c r="F47" s="24">
        <v>0</v>
      </c>
      <c r="G47" s="24">
        <v>0</v>
      </c>
      <c r="H47" s="28">
        <v>0</v>
      </c>
      <c r="I47" s="30">
        <v>0</v>
      </c>
    </row>
    <row r="48" spans="1:9" ht="13.2" x14ac:dyDescent="0.25">
      <c r="A48" s="16" t="s">
        <v>36</v>
      </c>
      <c r="B48" s="11">
        <v>0</v>
      </c>
      <c r="C48" s="12">
        <v>0</v>
      </c>
      <c r="D48" s="39">
        <v>0</v>
      </c>
      <c r="E48" s="35">
        <v>0</v>
      </c>
      <c r="F48" s="24">
        <v>0</v>
      </c>
      <c r="G48" s="24">
        <v>0</v>
      </c>
      <c r="H48" s="28">
        <v>0</v>
      </c>
      <c r="I48" s="30">
        <v>0</v>
      </c>
    </row>
    <row r="49" spans="1:9" ht="13.2" x14ac:dyDescent="0.25">
      <c r="A49" s="64" t="s">
        <v>37</v>
      </c>
      <c r="B49" s="51">
        <f>SUM(B50:B56)</f>
        <v>6</v>
      </c>
      <c r="C49" s="52">
        <f t="shared" ref="C49:I49" si="7">SUM(C50:C56)</f>
        <v>23</v>
      </c>
      <c r="D49" s="53">
        <f t="shared" si="7"/>
        <v>119</v>
      </c>
      <c r="E49" s="54">
        <f t="shared" si="7"/>
        <v>9</v>
      </c>
      <c r="F49" s="55">
        <f t="shared" si="7"/>
        <v>31</v>
      </c>
      <c r="G49" s="55">
        <f t="shared" si="7"/>
        <v>268</v>
      </c>
      <c r="H49" s="56">
        <f t="shared" si="7"/>
        <v>0</v>
      </c>
      <c r="I49" s="58">
        <f t="shared" si="7"/>
        <v>456</v>
      </c>
    </row>
    <row r="50" spans="1:9" ht="13.2" x14ac:dyDescent="0.25">
      <c r="A50" s="16" t="s">
        <v>79</v>
      </c>
      <c r="B50" s="13">
        <v>0</v>
      </c>
      <c r="C50" s="14">
        <v>0</v>
      </c>
      <c r="D50" s="40">
        <v>3</v>
      </c>
      <c r="E50" s="36">
        <v>2</v>
      </c>
      <c r="F50" s="25">
        <v>4</v>
      </c>
      <c r="G50" s="25">
        <v>9</v>
      </c>
      <c r="H50" s="29">
        <v>0</v>
      </c>
      <c r="I50" s="31">
        <v>18</v>
      </c>
    </row>
    <row r="51" spans="1:9" ht="13.2" x14ac:dyDescent="0.25">
      <c r="A51" s="16" t="s">
        <v>38</v>
      </c>
      <c r="B51" s="11">
        <v>4</v>
      </c>
      <c r="C51" s="12">
        <v>20</v>
      </c>
      <c r="D51" s="39">
        <v>58</v>
      </c>
      <c r="E51" s="35">
        <v>7</v>
      </c>
      <c r="F51" s="24">
        <v>18</v>
      </c>
      <c r="G51" s="24">
        <v>124</v>
      </c>
      <c r="H51" s="28">
        <v>0</v>
      </c>
      <c r="I51" s="30">
        <v>231</v>
      </c>
    </row>
    <row r="52" spans="1:9" ht="13.2" x14ac:dyDescent="0.25">
      <c r="A52" s="16" t="s">
        <v>39</v>
      </c>
      <c r="B52" s="11">
        <v>2</v>
      </c>
      <c r="C52" s="12">
        <v>3</v>
      </c>
      <c r="D52" s="39">
        <v>45</v>
      </c>
      <c r="E52" s="35">
        <v>0</v>
      </c>
      <c r="F52" s="24">
        <v>9</v>
      </c>
      <c r="G52" s="24">
        <v>88</v>
      </c>
      <c r="H52" s="28">
        <v>0</v>
      </c>
      <c r="I52" s="30">
        <v>147</v>
      </c>
    </row>
    <row r="53" spans="1:9" ht="13.2" x14ac:dyDescent="0.25">
      <c r="A53" s="16" t="s">
        <v>40</v>
      </c>
      <c r="B53" s="11">
        <v>0</v>
      </c>
      <c r="C53" s="12">
        <v>0</v>
      </c>
      <c r="D53" s="39">
        <v>1</v>
      </c>
      <c r="E53" s="35">
        <v>0</v>
      </c>
      <c r="F53" s="24">
        <v>0</v>
      </c>
      <c r="G53" s="24">
        <v>0</v>
      </c>
      <c r="H53" s="28">
        <v>0</v>
      </c>
      <c r="I53" s="30">
        <v>1</v>
      </c>
    </row>
    <row r="54" spans="1:9" ht="13.2" x14ac:dyDescent="0.25">
      <c r="A54" s="16" t="s">
        <v>41</v>
      </c>
      <c r="B54" s="11">
        <v>0</v>
      </c>
      <c r="C54" s="12">
        <v>0</v>
      </c>
      <c r="D54" s="39">
        <v>2</v>
      </c>
      <c r="E54" s="35">
        <v>0</v>
      </c>
      <c r="F54" s="24">
        <v>0</v>
      </c>
      <c r="G54" s="24">
        <v>7</v>
      </c>
      <c r="H54" s="28">
        <v>0</v>
      </c>
      <c r="I54" s="30">
        <v>9</v>
      </c>
    </row>
    <row r="55" spans="1:9" ht="13.2" x14ac:dyDescent="0.25">
      <c r="A55" s="16" t="s">
        <v>42</v>
      </c>
      <c r="B55" s="11">
        <v>0</v>
      </c>
      <c r="C55" s="12">
        <v>0</v>
      </c>
      <c r="D55" s="39">
        <v>10</v>
      </c>
      <c r="E55" s="35">
        <v>0</v>
      </c>
      <c r="F55" s="24">
        <v>0</v>
      </c>
      <c r="G55" s="24">
        <v>28</v>
      </c>
      <c r="H55" s="28">
        <v>0</v>
      </c>
      <c r="I55" s="30">
        <v>38</v>
      </c>
    </row>
    <row r="56" spans="1:9" ht="13.2" x14ac:dyDescent="0.25">
      <c r="A56" s="16" t="s">
        <v>43</v>
      </c>
      <c r="B56" s="11">
        <v>0</v>
      </c>
      <c r="C56" s="12">
        <v>0</v>
      </c>
      <c r="D56" s="39">
        <v>0</v>
      </c>
      <c r="E56" s="35">
        <v>0</v>
      </c>
      <c r="F56" s="24">
        <v>0</v>
      </c>
      <c r="G56" s="24">
        <v>12</v>
      </c>
      <c r="H56" s="28">
        <v>0</v>
      </c>
      <c r="I56" s="30">
        <v>12</v>
      </c>
    </row>
    <row r="57" spans="1:9" ht="13.2" x14ac:dyDescent="0.25">
      <c r="A57" s="64" t="s">
        <v>44</v>
      </c>
      <c r="B57" s="51">
        <f>SUM(B58:B67)</f>
        <v>8</v>
      </c>
      <c r="C57" s="52">
        <f t="shared" ref="C57:I57" si="8">SUM(C58:C67)</f>
        <v>31</v>
      </c>
      <c r="D57" s="53">
        <f t="shared" si="8"/>
        <v>323</v>
      </c>
      <c r="E57" s="54">
        <f t="shared" si="8"/>
        <v>5</v>
      </c>
      <c r="F57" s="55">
        <f t="shared" si="8"/>
        <v>71</v>
      </c>
      <c r="G57" s="55">
        <f t="shared" si="8"/>
        <v>725</v>
      </c>
      <c r="H57" s="56">
        <f t="shared" si="8"/>
        <v>0</v>
      </c>
      <c r="I57" s="58">
        <f t="shared" si="8"/>
        <v>1163</v>
      </c>
    </row>
    <row r="58" spans="1:9" ht="13.2" x14ac:dyDescent="0.25">
      <c r="A58" s="16" t="s">
        <v>80</v>
      </c>
      <c r="B58" s="13">
        <v>0</v>
      </c>
      <c r="C58" s="14">
        <v>1</v>
      </c>
      <c r="D58" s="40">
        <v>46</v>
      </c>
      <c r="E58" s="36">
        <v>0</v>
      </c>
      <c r="F58" s="25">
        <v>4</v>
      </c>
      <c r="G58" s="25">
        <v>109</v>
      </c>
      <c r="H58" s="29">
        <v>0</v>
      </c>
      <c r="I58" s="31">
        <v>160</v>
      </c>
    </row>
    <row r="59" spans="1:9" ht="15.75" customHeight="1" x14ac:dyDescent="0.25">
      <c r="A59" s="16" t="s">
        <v>45</v>
      </c>
      <c r="B59" s="11">
        <v>0</v>
      </c>
      <c r="C59" s="12">
        <v>0</v>
      </c>
      <c r="D59" s="39">
        <v>16</v>
      </c>
      <c r="E59" s="35">
        <v>0</v>
      </c>
      <c r="F59" s="24">
        <v>10</v>
      </c>
      <c r="G59" s="24">
        <v>12</v>
      </c>
      <c r="H59" s="28">
        <v>0</v>
      </c>
      <c r="I59" s="30">
        <v>38</v>
      </c>
    </row>
    <row r="60" spans="1:9" ht="13.2" x14ac:dyDescent="0.25">
      <c r="A60" s="16" t="s">
        <v>46</v>
      </c>
      <c r="B60" s="11">
        <v>8</v>
      </c>
      <c r="C60" s="12">
        <v>30</v>
      </c>
      <c r="D60" s="39">
        <v>261</v>
      </c>
      <c r="E60" s="35">
        <v>5</v>
      </c>
      <c r="F60" s="24">
        <v>56</v>
      </c>
      <c r="G60" s="24">
        <v>602</v>
      </c>
      <c r="H60" s="28">
        <v>0</v>
      </c>
      <c r="I60" s="30">
        <v>962</v>
      </c>
    </row>
    <row r="61" spans="1:9" ht="13.2" x14ac:dyDescent="0.25">
      <c r="A61" s="16" t="s">
        <v>47</v>
      </c>
      <c r="B61" s="11">
        <v>0</v>
      </c>
      <c r="C61" s="12">
        <v>0</v>
      </c>
      <c r="D61" s="39">
        <v>0</v>
      </c>
      <c r="E61" s="35">
        <v>0</v>
      </c>
      <c r="F61" s="24">
        <v>0</v>
      </c>
      <c r="G61" s="24">
        <v>2</v>
      </c>
      <c r="H61" s="28">
        <v>0</v>
      </c>
      <c r="I61" s="30">
        <v>2</v>
      </c>
    </row>
    <row r="62" spans="1:9" ht="13.2" x14ac:dyDescent="0.25">
      <c r="A62" s="16" t="s">
        <v>48</v>
      </c>
      <c r="B62" s="11">
        <v>0</v>
      </c>
      <c r="C62" s="12">
        <v>0</v>
      </c>
      <c r="D62" s="39">
        <v>0</v>
      </c>
      <c r="E62" s="35">
        <v>0</v>
      </c>
      <c r="F62" s="24">
        <v>1</v>
      </c>
      <c r="G62" s="24">
        <v>0</v>
      </c>
      <c r="H62" s="28">
        <v>0</v>
      </c>
      <c r="I62" s="30">
        <v>1</v>
      </c>
    </row>
    <row r="63" spans="1:9" ht="13.2" x14ac:dyDescent="0.25">
      <c r="A63" s="16" t="s">
        <v>49</v>
      </c>
      <c r="B63" s="11">
        <v>0</v>
      </c>
      <c r="C63" s="12">
        <v>0</v>
      </c>
      <c r="D63" s="39">
        <v>0</v>
      </c>
      <c r="E63" s="35">
        <v>0</v>
      </c>
      <c r="F63" s="24">
        <v>0</v>
      </c>
      <c r="G63" s="24">
        <v>0</v>
      </c>
      <c r="H63" s="28">
        <v>0</v>
      </c>
      <c r="I63" s="30">
        <v>0</v>
      </c>
    </row>
    <row r="64" spans="1:9" ht="13.2" x14ac:dyDescent="0.25">
      <c r="A64" s="16" t="s">
        <v>50</v>
      </c>
      <c r="B64" s="11">
        <v>0</v>
      </c>
      <c r="C64" s="12">
        <v>0</v>
      </c>
      <c r="D64" s="39">
        <v>0</v>
      </c>
      <c r="E64" s="35">
        <v>0</v>
      </c>
      <c r="F64" s="24">
        <v>0</v>
      </c>
      <c r="G64" s="24">
        <v>0</v>
      </c>
      <c r="H64" s="28">
        <v>0</v>
      </c>
      <c r="I64" s="30">
        <v>0</v>
      </c>
    </row>
    <row r="65" spans="1:9" ht="13.2" x14ac:dyDescent="0.25">
      <c r="A65" s="16" t="s">
        <v>51</v>
      </c>
      <c r="B65" s="11">
        <v>0</v>
      </c>
      <c r="C65" s="12">
        <v>0</v>
      </c>
      <c r="D65" s="39">
        <v>0</v>
      </c>
      <c r="E65" s="35">
        <v>0</v>
      </c>
      <c r="F65" s="24">
        <v>0</v>
      </c>
      <c r="G65" s="24">
        <v>0</v>
      </c>
      <c r="H65" s="28">
        <v>0</v>
      </c>
      <c r="I65" s="30">
        <v>0</v>
      </c>
    </row>
    <row r="66" spans="1:9" ht="13.2" x14ac:dyDescent="0.25">
      <c r="A66" s="16" t="s">
        <v>52</v>
      </c>
      <c r="B66" s="11">
        <v>0</v>
      </c>
      <c r="C66" s="12">
        <v>0</v>
      </c>
      <c r="D66" s="39">
        <v>0</v>
      </c>
      <c r="E66" s="35">
        <v>0</v>
      </c>
      <c r="F66" s="24">
        <v>0</v>
      </c>
      <c r="G66" s="24">
        <v>0</v>
      </c>
      <c r="H66" s="28">
        <v>0</v>
      </c>
      <c r="I66" s="30">
        <v>0</v>
      </c>
    </row>
    <row r="67" spans="1:9" ht="13.2" x14ac:dyDescent="0.25">
      <c r="A67" s="16" t="s">
        <v>53</v>
      </c>
      <c r="B67" s="11">
        <v>0</v>
      </c>
      <c r="C67" s="12">
        <v>0</v>
      </c>
      <c r="D67" s="39">
        <v>0</v>
      </c>
      <c r="E67" s="35">
        <v>0</v>
      </c>
      <c r="F67" s="24">
        <v>0</v>
      </c>
      <c r="G67" s="24">
        <v>0</v>
      </c>
      <c r="H67" s="28">
        <v>0</v>
      </c>
      <c r="I67" s="30">
        <v>0</v>
      </c>
    </row>
    <row r="68" spans="1:9" ht="13.2" x14ac:dyDescent="0.25">
      <c r="A68" s="64" t="s">
        <v>54</v>
      </c>
      <c r="B68" s="51">
        <f>SUM(B69:B84)</f>
        <v>83</v>
      </c>
      <c r="C68" s="52">
        <f t="shared" ref="C68:I68" si="9">SUM(C69:C84)</f>
        <v>292</v>
      </c>
      <c r="D68" s="53">
        <f t="shared" si="9"/>
        <v>728</v>
      </c>
      <c r="E68" s="54">
        <f t="shared" si="9"/>
        <v>98</v>
      </c>
      <c r="F68" s="55">
        <f t="shared" si="9"/>
        <v>338</v>
      </c>
      <c r="G68" s="55">
        <f t="shared" si="9"/>
        <v>964</v>
      </c>
      <c r="H68" s="56">
        <f t="shared" si="9"/>
        <v>0</v>
      </c>
      <c r="I68" s="58">
        <f t="shared" si="9"/>
        <v>2503</v>
      </c>
    </row>
    <row r="69" spans="1:9" ht="13.2" x14ac:dyDescent="0.25">
      <c r="A69" s="16" t="s">
        <v>55</v>
      </c>
      <c r="B69" s="11">
        <v>46</v>
      </c>
      <c r="C69" s="12">
        <v>83</v>
      </c>
      <c r="D69" s="39">
        <v>7</v>
      </c>
      <c r="E69" s="35">
        <v>54</v>
      </c>
      <c r="F69" s="24">
        <v>129</v>
      </c>
      <c r="G69" s="24">
        <v>5</v>
      </c>
      <c r="H69" s="28">
        <v>0</v>
      </c>
      <c r="I69" s="30">
        <v>324</v>
      </c>
    </row>
    <row r="70" spans="1:9" ht="13.2" x14ac:dyDescent="0.25">
      <c r="A70" s="16" t="s">
        <v>56</v>
      </c>
      <c r="B70" s="11">
        <v>30</v>
      </c>
      <c r="C70" s="12">
        <v>118</v>
      </c>
      <c r="D70" s="39">
        <v>2</v>
      </c>
      <c r="E70" s="35">
        <v>30</v>
      </c>
      <c r="F70" s="24">
        <v>114</v>
      </c>
      <c r="G70" s="24">
        <v>2</v>
      </c>
      <c r="H70" s="28">
        <v>0</v>
      </c>
      <c r="I70" s="30">
        <v>296</v>
      </c>
    </row>
    <row r="71" spans="1:9" ht="13.2" x14ac:dyDescent="0.25">
      <c r="A71" s="16" t="s">
        <v>57</v>
      </c>
      <c r="B71" s="11">
        <v>0</v>
      </c>
      <c r="C71" s="12">
        <v>11</v>
      </c>
      <c r="D71" s="39">
        <v>193</v>
      </c>
      <c r="E71" s="35">
        <v>2</v>
      </c>
      <c r="F71" s="24">
        <v>12</v>
      </c>
      <c r="G71" s="24">
        <v>220</v>
      </c>
      <c r="H71" s="28">
        <v>0</v>
      </c>
      <c r="I71" s="30">
        <v>438</v>
      </c>
    </row>
    <row r="72" spans="1:9" ht="13.2" x14ac:dyDescent="0.25">
      <c r="A72" s="16" t="s">
        <v>58</v>
      </c>
      <c r="B72" s="11">
        <v>0</v>
      </c>
      <c r="C72" s="12">
        <v>47</v>
      </c>
      <c r="D72" s="39">
        <v>332</v>
      </c>
      <c r="E72" s="35">
        <v>7</v>
      </c>
      <c r="F72" s="24">
        <v>51</v>
      </c>
      <c r="G72" s="24">
        <v>449</v>
      </c>
      <c r="H72" s="28">
        <v>0</v>
      </c>
      <c r="I72" s="30">
        <v>886</v>
      </c>
    </row>
    <row r="73" spans="1:9" ht="13.2" x14ac:dyDescent="0.25">
      <c r="A73" s="16" t="s">
        <v>59</v>
      </c>
      <c r="B73" s="11">
        <v>0</v>
      </c>
      <c r="C73" s="12">
        <v>1</v>
      </c>
      <c r="D73" s="39">
        <v>7</v>
      </c>
      <c r="E73" s="35">
        <v>0</v>
      </c>
      <c r="F73" s="24">
        <v>3</v>
      </c>
      <c r="G73" s="24">
        <v>0</v>
      </c>
      <c r="H73" s="28">
        <v>0</v>
      </c>
      <c r="I73" s="30">
        <v>11</v>
      </c>
    </row>
    <row r="74" spans="1:9" ht="13.2" x14ac:dyDescent="0.25">
      <c r="A74" s="16" t="s">
        <v>60</v>
      </c>
      <c r="B74" s="11">
        <v>0</v>
      </c>
      <c r="C74" s="12">
        <v>0</v>
      </c>
      <c r="D74" s="39">
        <v>5</v>
      </c>
      <c r="E74" s="35">
        <v>0</v>
      </c>
      <c r="F74" s="24">
        <v>0</v>
      </c>
      <c r="G74" s="24">
        <v>4</v>
      </c>
      <c r="H74" s="28">
        <v>0</v>
      </c>
      <c r="I74" s="30">
        <v>9</v>
      </c>
    </row>
    <row r="75" spans="1:9" ht="13.2" x14ac:dyDescent="0.25">
      <c r="A75" s="16" t="s">
        <v>61</v>
      </c>
      <c r="B75" s="11">
        <v>0</v>
      </c>
      <c r="C75" s="12">
        <v>0</v>
      </c>
      <c r="D75" s="39">
        <v>8</v>
      </c>
      <c r="E75" s="35">
        <v>0</v>
      </c>
      <c r="F75" s="24">
        <v>0</v>
      </c>
      <c r="G75" s="24">
        <v>14</v>
      </c>
      <c r="H75" s="28">
        <v>0</v>
      </c>
      <c r="I75" s="30">
        <v>22</v>
      </c>
    </row>
    <row r="76" spans="1:9" ht="13.2" x14ac:dyDescent="0.25">
      <c r="A76" s="16" t="s">
        <v>62</v>
      </c>
      <c r="B76" s="11">
        <v>0</v>
      </c>
      <c r="C76" s="12">
        <v>0</v>
      </c>
      <c r="D76" s="39">
        <v>77</v>
      </c>
      <c r="E76" s="35">
        <v>0</v>
      </c>
      <c r="F76" s="24">
        <v>0</v>
      </c>
      <c r="G76" s="24">
        <v>141</v>
      </c>
      <c r="H76" s="28">
        <v>0</v>
      </c>
      <c r="I76" s="30">
        <v>218</v>
      </c>
    </row>
    <row r="77" spans="1:9" ht="13.2" x14ac:dyDescent="0.25">
      <c r="A77" s="16" t="s">
        <v>63</v>
      </c>
      <c r="B77" s="11">
        <v>0</v>
      </c>
      <c r="C77" s="12">
        <v>0</v>
      </c>
      <c r="D77" s="39">
        <v>0</v>
      </c>
      <c r="E77" s="35">
        <v>0</v>
      </c>
      <c r="F77" s="24">
        <v>0</v>
      </c>
      <c r="G77" s="24">
        <v>1</v>
      </c>
      <c r="H77" s="28">
        <v>0</v>
      </c>
      <c r="I77" s="30">
        <v>1</v>
      </c>
    </row>
    <row r="78" spans="1:9" ht="13.2" x14ac:dyDescent="0.25">
      <c r="A78" s="16" t="s">
        <v>64</v>
      </c>
      <c r="B78" s="11">
        <v>0</v>
      </c>
      <c r="C78" s="12">
        <v>0</v>
      </c>
      <c r="D78" s="39">
        <v>0</v>
      </c>
      <c r="E78" s="35">
        <v>0</v>
      </c>
      <c r="F78" s="24">
        <v>0</v>
      </c>
      <c r="G78" s="24">
        <v>0</v>
      </c>
      <c r="H78" s="28">
        <v>0</v>
      </c>
      <c r="I78" s="30">
        <v>0</v>
      </c>
    </row>
    <row r="79" spans="1:9" ht="13.2" x14ac:dyDescent="0.25">
      <c r="A79" s="16" t="s">
        <v>65</v>
      </c>
      <c r="B79" s="11">
        <v>0</v>
      </c>
      <c r="C79" s="12">
        <v>0</v>
      </c>
      <c r="D79" s="39">
        <v>0</v>
      </c>
      <c r="E79" s="35">
        <v>0</v>
      </c>
      <c r="F79" s="24">
        <v>0</v>
      </c>
      <c r="G79" s="24">
        <v>0</v>
      </c>
      <c r="H79" s="28">
        <v>0</v>
      </c>
      <c r="I79" s="30">
        <v>0</v>
      </c>
    </row>
    <row r="80" spans="1:9" ht="13.2" x14ac:dyDescent="0.25">
      <c r="A80" s="16" t="s">
        <v>66</v>
      </c>
      <c r="B80" s="11">
        <v>0</v>
      </c>
      <c r="C80" s="12">
        <v>0</v>
      </c>
      <c r="D80" s="39">
        <v>0</v>
      </c>
      <c r="E80" s="35">
        <v>0</v>
      </c>
      <c r="F80" s="24">
        <v>0</v>
      </c>
      <c r="G80" s="24">
        <v>0</v>
      </c>
      <c r="H80" s="28">
        <v>0</v>
      </c>
      <c r="I80" s="30">
        <v>0</v>
      </c>
    </row>
    <row r="81" spans="1:9" ht="13.2" x14ac:dyDescent="0.25">
      <c r="A81" s="16" t="s">
        <v>67</v>
      </c>
      <c r="B81" s="11">
        <v>0</v>
      </c>
      <c r="C81" s="12">
        <v>0</v>
      </c>
      <c r="D81" s="39">
        <v>0</v>
      </c>
      <c r="E81" s="35">
        <v>0</v>
      </c>
      <c r="F81" s="24">
        <v>0</v>
      </c>
      <c r="G81" s="24">
        <v>0</v>
      </c>
      <c r="H81" s="28">
        <v>0</v>
      </c>
      <c r="I81" s="30">
        <v>0</v>
      </c>
    </row>
    <row r="82" spans="1:9" ht="13.2" x14ac:dyDescent="0.25">
      <c r="A82" s="16" t="s">
        <v>68</v>
      </c>
      <c r="B82" s="11">
        <v>0</v>
      </c>
      <c r="C82" s="12">
        <v>0</v>
      </c>
      <c r="D82" s="39">
        <v>0</v>
      </c>
      <c r="E82" s="35">
        <v>0</v>
      </c>
      <c r="F82" s="24">
        <v>0</v>
      </c>
      <c r="G82" s="24">
        <v>0</v>
      </c>
      <c r="H82" s="28">
        <v>0</v>
      </c>
      <c r="I82" s="30">
        <v>0</v>
      </c>
    </row>
    <row r="83" spans="1:9" ht="13.2" x14ac:dyDescent="0.25">
      <c r="A83" s="16" t="s">
        <v>69</v>
      </c>
      <c r="B83" s="11">
        <v>1</v>
      </c>
      <c r="C83" s="12">
        <v>4</v>
      </c>
      <c r="D83" s="39">
        <v>3</v>
      </c>
      <c r="E83" s="35">
        <v>0</v>
      </c>
      <c r="F83" s="24">
        <v>3</v>
      </c>
      <c r="G83" s="24">
        <v>2</v>
      </c>
      <c r="H83" s="28">
        <v>0</v>
      </c>
      <c r="I83" s="30">
        <v>13</v>
      </c>
    </row>
    <row r="84" spans="1:9" ht="13.2" x14ac:dyDescent="0.25">
      <c r="A84" s="16" t="s">
        <v>81</v>
      </c>
      <c r="B84" s="11">
        <v>6</v>
      </c>
      <c r="C84" s="12">
        <v>28</v>
      </c>
      <c r="D84" s="39">
        <v>94</v>
      </c>
      <c r="E84" s="35">
        <v>5</v>
      </c>
      <c r="F84" s="24">
        <v>26</v>
      </c>
      <c r="G84" s="24">
        <v>126</v>
      </c>
      <c r="H84" s="28">
        <v>0</v>
      </c>
      <c r="I84" s="30">
        <v>285</v>
      </c>
    </row>
    <row r="85" spans="1:9" ht="13.2" x14ac:dyDescent="0.25">
      <c r="A85" s="64" t="s">
        <v>70</v>
      </c>
      <c r="B85" s="51">
        <f>SUM(B86:B89)</f>
        <v>0</v>
      </c>
      <c r="C85" s="52">
        <f t="shared" ref="C85:I85" si="10">SUM(C86:C89)</f>
        <v>0</v>
      </c>
      <c r="D85" s="53">
        <f t="shared" si="10"/>
        <v>4</v>
      </c>
      <c r="E85" s="54">
        <f t="shared" si="10"/>
        <v>0</v>
      </c>
      <c r="F85" s="55">
        <f t="shared" si="10"/>
        <v>0</v>
      </c>
      <c r="G85" s="55">
        <f t="shared" si="10"/>
        <v>7</v>
      </c>
      <c r="H85" s="56">
        <f t="shared" si="10"/>
        <v>0</v>
      </c>
      <c r="I85" s="58">
        <f t="shared" si="10"/>
        <v>11</v>
      </c>
    </row>
    <row r="86" spans="1:9" ht="13.2" x14ac:dyDescent="0.25">
      <c r="A86" s="16" t="s">
        <v>71</v>
      </c>
      <c r="B86" s="11">
        <v>0</v>
      </c>
      <c r="C86" s="12">
        <v>0</v>
      </c>
      <c r="D86" s="39">
        <v>4</v>
      </c>
      <c r="E86" s="35">
        <v>0</v>
      </c>
      <c r="F86" s="24">
        <v>0</v>
      </c>
      <c r="G86" s="24">
        <v>7</v>
      </c>
      <c r="H86" s="28">
        <v>0</v>
      </c>
      <c r="I86" s="30">
        <v>11</v>
      </c>
    </row>
    <row r="87" spans="1:9" ht="13.2" x14ac:dyDescent="0.25">
      <c r="A87" s="16" t="s">
        <v>72</v>
      </c>
      <c r="B87" s="11">
        <v>0</v>
      </c>
      <c r="C87" s="12">
        <v>0</v>
      </c>
      <c r="D87" s="39">
        <v>0</v>
      </c>
      <c r="E87" s="35">
        <v>0</v>
      </c>
      <c r="F87" s="24">
        <v>0</v>
      </c>
      <c r="G87" s="24">
        <v>0</v>
      </c>
      <c r="H87" s="28">
        <v>0</v>
      </c>
      <c r="I87" s="30">
        <v>0</v>
      </c>
    </row>
    <row r="88" spans="1:9" ht="13.2" x14ac:dyDescent="0.25">
      <c r="A88" s="16" t="s">
        <v>73</v>
      </c>
      <c r="B88" s="11">
        <v>0</v>
      </c>
      <c r="C88" s="12">
        <v>0</v>
      </c>
      <c r="D88" s="39">
        <v>0</v>
      </c>
      <c r="E88" s="35">
        <v>0</v>
      </c>
      <c r="F88" s="24">
        <v>0</v>
      </c>
      <c r="G88" s="24">
        <v>0</v>
      </c>
      <c r="H88" s="28">
        <v>0</v>
      </c>
      <c r="I88" s="30">
        <v>0</v>
      </c>
    </row>
    <row r="89" spans="1:9" ht="13.2" x14ac:dyDescent="0.25">
      <c r="A89" s="16" t="s">
        <v>74</v>
      </c>
      <c r="B89" s="11">
        <v>0</v>
      </c>
      <c r="C89" s="12">
        <v>0</v>
      </c>
      <c r="D89" s="39">
        <v>0</v>
      </c>
      <c r="E89" s="35">
        <v>0</v>
      </c>
      <c r="F89" s="24">
        <v>0</v>
      </c>
      <c r="G89" s="24">
        <v>0</v>
      </c>
      <c r="H89" s="28">
        <v>0</v>
      </c>
      <c r="I89" s="30">
        <v>0</v>
      </c>
    </row>
    <row r="90" spans="1:9" ht="6" customHeight="1" x14ac:dyDescent="0.25">
      <c r="A90" s="111"/>
      <c r="B90" s="112"/>
      <c r="C90" s="112"/>
      <c r="D90" s="112"/>
      <c r="E90" s="112"/>
      <c r="F90" s="112"/>
      <c r="G90" s="112"/>
      <c r="H90" s="112"/>
      <c r="I90" s="113"/>
    </row>
    <row r="91" spans="1:9" s="2" customFormat="1" ht="13.2" x14ac:dyDescent="0.25">
      <c r="A91" s="19" t="s">
        <v>99</v>
      </c>
      <c r="B91" s="73">
        <f>B92</f>
        <v>0</v>
      </c>
      <c r="C91" s="79">
        <f t="shared" ref="C91:I91" si="11">C92</f>
        <v>0</v>
      </c>
      <c r="D91" s="79">
        <f t="shared" si="11"/>
        <v>0</v>
      </c>
      <c r="E91" s="73">
        <f t="shared" si="11"/>
        <v>0</v>
      </c>
      <c r="F91" s="79">
        <f t="shared" si="11"/>
        <v>0</v>
      </c>
      <c r="G91" s="79">
        <f t="shared" si="11"/>
        <v>0</v>
      </c>
      <c r="H91" s="79">
        <f t="shared" si="11"/>
        <v>0</v>
      </c>
      <c r="I91" s="73">
        <f t="shared" si="11"/>
        <v>0</v>
      </c>
    </row>
    <row r="92" spans="1:9" ht="13.2" x14ac:dyDescent="0.25">
      <c r="A92" s="66" t="s">
        <v>76</v>
      </c>
      <c r="B92" s="67">
        <v>0</v>
      </c>
      <c r="C92" s="74">
        <v>0</v>
      </c>
      <c r="D92" s="75">
        <v>0</v>
      </c>
      <c r="E92" s="76">
        <v>0</v>
      </c>
      <c r="F92" s="74">
        <v>0</v>
      </c>
      <c r="G92" s="74">
        <v>0</v>
      </c>
      <c r="H92" s="77">
        <v>0</v>
      </c>
      <c r="I92" s="78">
        <v>0</v>
      </c>
    </row>
    <row r="93" spans="1:9" ht="6" customHeight="1" x14ac:dyDescent="0.25">
      <c r="A93" s="112"/>
      <c r="B93" s="112"/>
      <c r="C93" s="112"/>
      <c r="D93" s="112"/>
      <c r="E93" s="112"/>
      <c r="F93" s="112"/>
      <c r="G93" s="112"/>
      <c r="H93" s="112"/>
      <c r="I93" s="112"/>
    </row>
    <row r="94" spans="1:9" ht="13.2" x14ac:dyDescent="0.25">
      <c r="A94" s="122"/>
      <c r="B94" s="122"/>
      <c r="C94" s="72"/>
      <c r="D94" s="3"/>
      <c r="E94" s="3"/>
      <c r="F94" s="3"/>
      <c r="G94" s="123"/>
      <c r="H94" s="123"/>
      <c r="I94" s="123"/>
    </row>
    <row r="95" spans="1:9" ht="13.2" x14ac:dyDescent="0.25">
      <c r="A95" s="4"/>
      <c r="B95" s="5"/>
      <c r="C95" s="5"/>
      <c r="D95" s="127"/>
      <c r="E95" s="127"/>
      <c r="F95" s="70"/>
      <c r="G95" s="6"/>
      <c r="H95" s="7"/>
      <c r="I95" s="7"/>
    </row>
    <row r="96" spans="1:9" ht="13.2" x14ac:dyDescent="0.25">
      <c r="A96" s="4"/>
      <c r="B96" s="4"/>
      <c r="C96" s="4"/>
      <c r="D96" s="128"/>
      <c r="E96" s="128"/>
      <c r="F96" s="71"/>
      <c r="G96" s="4"/>
      <c r="H96" s="4"/>
      <c r="I96" s="4"/>
    </row>
    <row r="97" spans="1:9" ht="13.2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13.2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13.2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13.2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2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2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2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2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2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2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2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2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2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2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2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2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2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2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2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2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2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2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2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2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2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2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2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2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2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2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2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2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13.2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ht="13.2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ht="13.2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ht="13.2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13.2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ht="13.2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ht="13.2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ht="13.2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ht="13.2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ht="13.2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ht="13.2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ht="13.2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ht="13.2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ht="13.2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ht="13.2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ht="13.2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13.2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13.2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13.2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13.2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13.2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13.2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13.2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13.2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13.2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13.2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13.2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13.2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13.2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13.2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13.2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13.2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13.2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13.2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13.2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13.2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13.2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13.2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13.2" x14ac:dyDescent="0.25">
      <c r="A167" s="4"/>
      <c r="B167" s="4"/>
      <c r="C167" s="4"/>
      <c r="D167" s="4"/>
      <c r="E167" s="4"/>
      <c r="F167" s="4"/>
      <c r="G167" s="4"/>
      <c r="H167" s="4"/>
      <c r="I167" s="4"/>
    </row>
  </sheetData>
  <mergeCells count="14">
    <mergeCell ref="D95:E95"/>
    <mergeCell ref="D96:E96"/>
    <mergeCell ref="A19:I19"/>
    <mergeCell ref="A26:I26"/>
    <mergeCell ref="A90:I90"/>
    <mergeCell ref="A93:I93"/>
    <mergeCell ref="A94:B94"/>
    <mergeCell ref="G94:I94"/>
    <mergeCell ref="A13:I13"/>
    <mergeCell ref="A5:I5"/>
    <mergeCell ref="A6:A7"/>
    <mergeCell ref="B6:D6"/>
    <mergeCell ref="E6:H6"/>
    <mergeCell ref="I6:I7"/>
  </mergeCells>
  <conditionalFormatting sqref="B16:H18">
    <cfRule type="cellIs" dxfId="7" priority="2" operator="equal">
      <formula>0</formula>
    </cfRule>
  </conditionalFormatting>
  <conditionalFormatting sqref="B9:H11">
    <cfRule type="cellIs" dxfId="6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C51A4-B541-4A37-891F-6918F6C9E7C7}">
  <dimension ref="A1:XFC167"/>
  <sheetViews>
    <sheetView workbookViewId="0">
      <selection activeCell="B92" sqref="B92:I92"/>
    </sheetView>
  </sheetViews>
  <sheetFormatPr baseColWidth="10" defaultColWidth="0" defaultRowHeight="12" customHeight="1" x14ac:dyDescent="0.25"/>
  <cols>
    <col min="1" max="1" width="32" style="1" customWidth="1"/>
    <col min="2" max="2" width="11.44140625" style="1" customWidth="1"/>
    <col min="3" max="5" width="11.6640625" style="1" customWidth="1"/>
    <col min="6" max="6" width="11.44140625" style="1" customWidth="1"/>
    <col min="7" max="7" width="11.109375" style="1" customWidth="1"/>
    <col min="8" max="8" width="13.88671875" style="1" customWidth="1"/>
    <col min="9" max="9" width="8.6640625" style="1" customWidth="1"/>
    <col min="10" max="70" width="11.44140625" style="1" hidden="1" customWidth="1"/>
    <col min="71" max="2467" width="0" style="1" hidden="1" customWidth="1"/>
    <col min="2468" max="2484" width="11.44140625" style="1" hidden="1" customWidth="1"/>
    <col min="2485" max="16383" width="11.44140625" style="1" hidden="1"/>
    <col min="16384" max="16384" width="1.88671875" style="1" hidden="1" customWidth="1"/>
  </cols>
  <sheetData>
    <row r="1" spans="1:9" ht="13.2" x14ac:dyDescent="0.25"/>
    <row r="2" spans="1:9" ht="13.8" x14ac:dyDescent="0.25">
      <c r="B2" s="8"/>
      <c r="C2" s="62"/>
      <c r="D2" s="63" t="s">
        <v>0</v>
      </c>
      <c r="E2" s="62"/>
      <c r="F2" s="8"/>
      <c r="G2" s="8"/>
      <c r="H2" s="8"/>
      <c r="I2" s="8"/>
    </row>
    <row r="3" spans="1:9" ht="14.4" x14ac:dyDescent="0.25">
      <c r="B3" s="72"/>
      <c r="D3" s="72" t="str">
        <f>INDICE!D3 &amp;" "&amp; INDICE!D4</f>
        <v>Producción de servicio de odontología Julio 2019</v>
      </c>
      <c r="E3" s="72"/>
      <c r="F3" s="72"/>
      <c r="G3" s="72"/>
      <c r="H3" s="42"/>
      <c r="I3" s="72"/>
    </row>
    <row r="4" spans="1:9" ht="13.2" x14ac:dyDescent="0.25">
      <c r="B4" s="72"/>
      <c r="C4" s="72"/>
      <c r="D4" s="72" t="str">
        <f>INDICE!C16</f>
        <v>Región El Valle</v>
      </c>
      <c r="E4" s="72"/>
      <c r="F4" s="72"/>
      <c r="G4" s="72"/>
      <c r="H4" s="72"/>
      <c r="I4" s="72"/>
    </row>
    <row r="5" spans="1:9" ht="13.8" thickBot="1" x14ac:dyDescent="0.3">
      <c r="A5" s="114"/>
      <c r="B5" s="114"/>
      <c r="C5" s="114"/>
      <c r="D5" s="114"/>
      <c r="E5" s="114"/>
      <c r="F5" s="114"/>
      <c r="G5" s="114"/>
      <c r="H5" s="114"/>
      <c r="I5" s="114"/>
    </row>
    <row r="6" spans="1:9" ht="15" customHeight="1" thickBot="1" x14ac:dyDescent="0.3">
      <c r="A6" s="115" t="s">
        <v>94</v>
      </c>
      <c r="B6" s="124" t="s">
        <v>1</v>
      </c>
      <c r="C6" s="124"/>
      <c r="D6" s="125"/>
      <c r="E6" s="126" t="s">
        <v>2</v>
      </c>
      <c r="F6" s="124"/>
      <c r="G6" s="124"/>
      <c r="H6" s="124"/>
      <c r="I6" s="115" t="s">
        <v>7</v>
      </c>
    </row>
    <row r="7" spans="1:9" ht="13.8" thickTop="1" x14ac:dyDescent="0.25">
      <c r="A7" s="116"/>
      <c r="B7" s="59" t="s">
        <v>3</v>
      </c>
      <c r="C7" s="60" t="s">
        <v>4</v>
      </c>
      <c r="D7" s="61" t="s">
        <v>5</v>
      </c>
      <c r="E7" s="59" t="s">
        <v>3</v>
      </c>
      <c r="F7" s="60" t="s">
        <v>4</v>
      </c>
      <c r="G7" s="60" t="s">
        <v>5</v>
      </c>
      <c r="H7" s="61" t="s">
        <v>6</v>
      </c>
      <c r="I7" s="116"/>
    </row>
    <row r="8" spans="1:9" ht="13.2" x14ac:dyDescent="0.25">
      <c r="A8" s="19" t="s">
        <v>8</v>
      </c>
      <c r="B8" s="20">
        <f>B9+B12</f>
        <v>0</v>
      </c>
      <c r="C8" s="21">
        <f t="shared" ref="C8:H8" si="0">SUM(C9:C11)</f>
        <v>0</v>
      </c>
      <c r="D8" s="38">
        <f t="shared" si="0"/>
        <v>0</v>
      </c>
      <c r="E8" s="34">
        <f t="shared" si="0"/>
        <v>0</v>
      </c>
      <c r="F8" s="23">
        <f t="shared" si="0"/>
        <v>0</v>
      </c>
      <c r="G8" s="23">
        <f t="shared" si="0"/>
        <v>0</v>
      </c>
      <c r="H8" s="27">
        <f t="shared" si="0"/>
        <v>0</v>
      </c>
      <c r="I8" s="32">
        <f>SUM(B8:H8)</f>
        <v>0</v>
      </c>
    </row>
    <row r="9" spans="1:9" ht="13.2" x14ac:dyDescent="0.25">
      <c r="A9" s="50" t="s">
        <v>95</v>
      </c>
      <c r="B9" s="51"/>
      <c r="C9" s="52"/>
      <c r="D9" s="53"/>
      <c r="E9" s="54"/>
      <c r="F9" s="55"/>
      <c r="G9" s="55"/>
      <c r="H9" s="56"/>
      <c r="I9" s="57"/>
    </row>
    <row r="10" spans="1:9" ht="13.2" x14ac:dyDescent="0.25">
      <c r="A10" s="15" t="s">
        <v>97</v>
      </c>
      <c r="B10" s="9"/>
      <c r="C10" s="10"/>
      <c r="D10" s="37"/>
      <c r="E10" s="33"/>
      <c r="F10" s="22"/>
      <c r="G10" s="22"/>
      <c r="H10" s="26"/>
      <c r="I10" s="30"/>
    </row>
    <row r="11" spans="1:9" ht="13.2" x14ac:dyDescent="0.25">
      <c r="A11" s="15" t="s">
        <v>98</v>
      </c>
      <c r="B11" s="9"/>
      <c r="C11" s="10"/>
      <c r="D11" s="37"/>
      <c r="E11" s="33"/>
      <c r="F11" s="22"/>
      <c r="G11" s="22"/>
      <c r="H11" s="26"/>
      <c r="I11" s="30"/>
    </row>
    <row r="12" spans="1:9" ht="13.2" x14ac:dyDescent="0.25">
      <c r="A12" s="50" t="s">
        <v>96</v>
      </c>
      <c r="B12" s="51"/>
      <c r="C12" s="52"/>
      <c r="D12" s="53"/>
      <c r="E12" s="54"/>
      <c r="F12" s="55"/>
      <c r="G12" s="55"/>
      <c r="H12" s="56"/>
      <c r="I12" s="58"/>
    </row>
    <row r="13" spans="1:9" ht="6" customHeight="1" x14ac:dyDescent="0.25">
      <c r="A13" s="111"/>
      <c r="B13" s="112"/>
      <c r="C13" s="112"/>
      <c r="D13" s="112"/>
      <c r="E13" s="112"/>
      <c r="F13" s="112"/>
      <c r="G13" s="112"/>
      <c r="H13" s="112"/>
      <c r="I13" s="113"/>
    </row>
    <row r="14" spans="1:9" s="65" customFormat="1" ht="28.5" customHeight="1" x14ac:dyDescent="0.25">
      <c r="A14" s="68" t="s">
        <v>100</v>
      </c>
      <c r="B14" s="69">
        <f>B15+B20+B27</f>
        <v>0</v>
      </c>
      <c r="C14" s="69">
        <f t="shared" ref="C14:I14" si="1">C15+C20+C27</f>
        <v>0</v>
      </c>
      <c r="D14" s="69">
        <f t="shared" si="1"/>
        <v>0</v>
      </c>
      <c r="E14" s="69">
        <f t="shared" si="1"/>
        <v>0</v>
      </c>
      <c r="F14" s="69">
        <f t="shared" si="1"/>
        <v>0</v>
      </c>
      <c r="G14" s="69">
        <f t="shared" si="1"/>
        <v>0</v>
      </c>
      <c r="H14" s="69">
        <f t="shared" si="1"/>
        <v>0</v>
      </c>
      <c r="I14" s="69">
        <f t="shared" si="1"/>
        <v>0</v>
      </c>
    </row>
    <row r="15" spans="1:9" ht="13.2" x14ac:dyDescent="0.25">
      <c r="A15" s="19" t="s">
        <v>12</v>
      </c>
      <c r="B15" s="20">
        <f t="shared" ref="B15:H15" si="2">SUM(B16:B18)</f>
        <v>0</v>
      </c>
      <c r="C15" s="21">
        <f t="shared" si="2"/>
        <v>0</v>
      </c>
      <c r="D15" s="38">
        <f t="shared" si="2"/>
        <v>0</v>
      </c>
      <c r="E15" s="34">
        <f t="shared" si="2"/>
        <v>0</v>
      </c>
      <c r="F15" s="23">
        <f t="shared" si="2"/>
        <v>0</v>
      </c>
      <c r="G15" s="23">
        <f t="shared" si="2"/>
        <v>0</v>
      </c>
      <c r="H15" s="27">
        <f t="shared" si="2"/>
        <v>0</v>
      </c>
      <c r="I15" s="32">
        <f>SUM(B15:H15)</f>
        <v>0</v>
      </c>
    </row>
    <row r="16" spans="1:9" ht="13.2" x14ac:dyDescent="0.25">
      <c r="A16" s="16" t="s">
        <v>9</v>
      </c>
      <c r="B16" s="11"/>
      <c r="C16" s="12"/>
      <c r="D16" s="39"/>
      <c r="E16" s="35"/>
      <c r="F16" s="24"/>
      <c r="G16" s="24"/>
      <c r="H16" s="28"/>
      <c r="I16" s="30"/>
    </row>
    <row r="17" spans="1:9" ht="13.2" x14ac:dyDescent="0.25">
      <c r="A17" s="16" t="s">
        <v>10</v>
      </c>
      <c r="B17" s="11"/>
      <c r="C17" s="12"/>
      <c r="D17" s="39"/>
      <c r="E17" s="35"/>
      <c r="F17" s="24"/>
      <c r="G17" s="24"/>
      <c r="H17" s="28"/>
      <c r="I17" s="30"/>
    </row>
    <row r="18" spans="1:9" ht="13.2" x14ac:dyDescent="0.25">
      <c r="A18" s="16" t="s">
        <v>11</v>
      </c>
      <c r="B18" s="11"/>
      <c r="C18" s="12"/>
      <c r="D18" s="39"/>
      <c r="E18" s="35"/>
      <c r="F18" s="24"/>
      <c r="G18" s="24"/>
      <c r="H18" s="28"/>
      <c r="I18" s="30"/>
    </row>
    <row r="19" spans="1:9" ht="6" customHeight="1" x14ac:dyDescent="0.25">
      <c r="A19" s="111"/>
      <c r="B19" s="112"/>
      <c r="C19" s="112"/>
      <c r="D19" s="112"/>
      <c r="E19" s="112"/>
      <c r="F19" s="112"/>
      <c r="G19" s="112"/>
      <c r="H19" s="112"/>
      <c r="I19" s="113"/>
    </row>
    <row r="20" spans="1:9" ht="13.2" x14ac:dyDescent="0.25">
      <c r="A20" s="19" t="s">
        <v>93</v>
      </c>
      <c r="B20" s="20">
        <f t="shared" ref="B20:H20" si="3">SUM(B21:B25)</f>
        <v>0</v>
      </c>
      <c r="C20" s="20">
        <f t="shared" si="3"/>
        <v>0</v>
      </c>
      <c r="D20" s="20">
        <f t="shared" si="3"/>
        <v>0</v>
      </c>
      <c r="E20" s="20">
        <f t="shared" si="3"/>
        <v>0</v>
      </c>
      <c r="F20" s="20">
        <f t="shared" si="3"/>
        <v>0</v>
      </c>
      <c r="G20" s="20">
        <f t="shared" si="3"/>
        <v>0</v>
      </c>
      <c r="H20" s="20">
        <f t="shared" si="3"/>
        <v>0</v>
      </c>
      <c r="I20" s="32">
        <f>SUM(B20:H20)</f>
        <v>0</v>
      </c>
    </row>
    <row r="21" spans="1:9" ht="13.2" x14ac:dyDescent="0.25">
      <c r="A21" s="16" t="s">
        <v>13</v>
      </c>
      <c r="B21" s="11"/>
      <c r="C21" s="12"/>
      <c r="D21" s="39"/>
      <c r="E21" s="35"/>
      <c r="F21" s="24"/>
      <c r="G21" s="24"/>
      <c r="H21" s="28"/>
      <c r="I21" s="30"/>
    </row>
    <row r="22" spans="1:9" ht="13.2" x14ac:dyDescent="0.25">
      <c r="A22" s="17" t="s">
        <v>14</v>
      </c>
      <c r="B22" s="11"/>
      <c r="C22" s="12"/>
      <c r="D22" s="39"/>
      <c r="E22" s="35"/>
      <c r="F22" s="24"/>
      <c r="G22" s="24"/>
      <c r="H22" s="28"/>
      <c r="I22" s="30"/>
    </row>
    <row r="23" spans="1:9" ht="13.2" x14ac:dyDescent="0.25">
      <c r="A23" s="18" t="s">
        <v>15</v>
      </c>
      <c r="B23" s="11"/>
      <c r="C23" s="12"/>
      <c r="D23" s="39"/>
      <c r="E23" s="35"/>
      <c r="F23" s="24"/>
      <c r="G23" s="24"/>
      <c r="H23" s="28"/>
      <c r="I23" s="30"/>
    </row>
    <row r="24" spans="1:9" ht="13.2" x14ac:dyDescent="0.25">
      <c r="A24" s="18" t="s">
        <v>16</v>
      </c>
      <c r="B24" s="11"/>
      <c r="C24" s="12"/>
      <c r="D24" s="39"/>
      <c r="E24" s="35"/>
      <c r="F24" s="24"/>
      <c r="G24" s="24"/>
      <c r="H24" s="28"/>
      <c r="I24" s="30"/>
    </row>
    <row r="25" spans="1:9" ht="13.2" x14ac:dyDescent="0.25">
      <c r="A25" s="18" t="s">
        <v>17</v>
      </c>
      <c r="B25" s="11"/>
      <c r="C25" s="12"/>
      <c r="D25" s="39"/>
      <c r="E25" s="35"/>
      <c r="F25" s="24"/>
      <c r="G25" s="24"/>
      <c r="H25" s="28"/>
      <c r="I25" s="30"/>
    </row>
    <row r="26" spans="1:9" ht="6" customHeight="1" x14ac:dyDescent="0.25">
      <c r="A26" s="111"/>
      <c r="B26" s="112"/>
      <c r="C26" s="112"/>
      <c r="D26" s="112"/>
      <c r="E26" s="112"/>
      <c r="F26" s="112"/>
      <c r="G26" s="112"/>
      <c r="H26" s="112"/>
      <c r="I26" s="113"/>
    </row>
    <row r="27" spans="1:9" s="2" customFormat="1" ht="13.2" x14ac:dyDescent="0.25">
      <c r="A27" s="19" t="s">
        <v>75</v>
      </c>
      <c r="B27" s="20">
        <f>SUM(B85,B68,B57,B49,B38,B28)</f>
        <v>0</v>
      </c>
      <c r="C27" s="20">
        <f t="shared" ref="C27:I27" si="4">SUM(C85,C68,C57,C49,C38,C28)</f>
        <v>0</v>
      </c>
      <c r="D27" s="20">
        <f t="shared" si="4"/>
        <v>0</v>
      </c>
      <c r="E27" s="20">
        <f t="shared" si="4"/>
        <v>0</v>
      </c>
      <c r="F27" s="20">
        <f t="shared" si="4"/>
        <v>0</v>
      </c>
      <c r="G27" s="20">
        <f t="shared" si="4"/>
        <v>0</v>
      </c>
      <c r="H27" s="20">
        <f t="shared" si="4"/>
        <v>0</v>
      </c>
      <c r="I27" s="20">
        <f t="shared" si="4"/>
        <v>0</v>
      </c>
    </row>
    <row r="28" spans="1:9" ht="13.2" x14ac:dyDescent="0.25">
      <c r="A28" s="64" t="s">
        <v>18</v>
      </c>
      <c r="B28" s="51">
        <f>SUM(B29:B37)</f>
        <v>0</v>
      </c>
      <c r="C28" s="52">
        <f t="shared" ref="C28:H28" si="5">SUM(C29:C37)</f>
        <v>0</v>
      </c>
      <c r="D28" s="53">
        <f t="shared" si="5"/>
        <v>0</v>
      </c>
      <c r="E28" s="54">
        <f t="shared" si="5"/>
        <v>0</v>
      </c>
      <c r="F28" s="55">
        <f t="shared" si="5"/>
        <v>0</v>
      </c>
      <c r="G28" s="55">
        <f t="shared" si="5"/>
        <v>0</v>
      </c>
      <c r="H28" s="56">
        <f t="shared" si="5"/>
        <v>0</v>
      </c>
      <c r="I28" s="58">
        <f>SUM(I29:I37)</f>
        <v>0</v>
      </c>
    </row>
    <row r="29" spans="1:9" ht="13.2" x14ac:dyDescent="0.25">
      <c r="A29" s="16" t="s">
        <v>77</v>
      </c>
      <c r="B29" s="13"/>
      <c r="C29" s="14"/>
      <c r="D29" s="40"/>
      <c r="E29" s="36"/>
      <c r="F29" s="25"/>
      <c r="G29" s="25"/>
      <c r="H29" s="29"/>
      <c r="I29" s="31"/>
    </row>
    <row r="30" spans="1:9" ht="13.2" x14ac:dyDescent="0.25">
      <c r="A30" s="16" t="s">
        <v>19</v>
      </c>
      <c r="B30" s="11"/>
      <c r="C30" s="12"/>
      <c r="D30" s="39"/>
      <c r="E30" s="35"/>
      <c r="F30" s="24"/>
      <c r="G30" s="24"/>
      <c r="H30" s="28"/>
      <c r="I30" s="30"/>
    </row>
    <row r="31" spans="1:9" ht="13.2" x14ac:dyDescent="0.25">
      <c r="A31" s="16" t="s">
        <v>20</v>
      </c>
      <c r="B31" s="11"/>
      <c r="C31" s="12"/>
      <c r="D31" s="39"/>
      <c r="E31" s="35"/>
      <c r="F31" s="24"/>
      <c r="G31" s="24"/>
      <c r="H31" s="28"/>
      <c r="I31" s="30"/>
    </row>
    <row r="32" spans="1:9" ht="13.2" x14ac:dyDescent="0.25">
      <c r="A32" s="16" t="s">
        <v>21</v>
      </c>
      <c r="B32" s="11"/>
      <c r="C32" s="12"/>
      <c r="D32" s="39"/>
      <c r="E32" s="35"/>
      <c r="F32" s="24"/>
      <c r="G32" s="24"/>
      <c r="H32" s="28"/>
      <c r="I32" s="30"/>
    </row>
    <row r="33" spans="1:9" ht="13.2" x14ac:dyDescent="0.25">
      <c r="A33" s="16" t="s">
        <v>22</v>
      </c>
      <c r="B33" s="11"/>
      <c r="C33" s="12"/>
      <c r="D33" s="39"/>
      <c r="E33" s="35"/>
      <c r="F33" s="24"/>
      <c r="G33" s="24"/>
      <c r="H33" s="28"/>
      <c r="I33" s="30"/>
    </row>
    <row r="34" spans="1:9" ht="13.2" x14ac:dyDescent="0.25">
      <c r="A34" s="16" t="s">
        <v>23</v>
      </c>
      <c r="B34" s="11"/>
      <c r="C34" s="12"/>
      <c r="D34" s="39"/>
      <c r="E34" s="35"/>
      <c r="F34" s="24"/>
      <c r="G34" s="24"/>
      <c r="H34" s="28"/>
      <c r="I34" s="30"/>
    </row>
    <row r="35" spans="1:9" ht="13.2" x14ac:dyDescent="0.25">
      <c r="A35" s="16" t="s">
        <v>24</v>
      </c>
      <c r="B35" s="11"/>
      <c r="C35" s="12"/>
      <c r="D35" s="39"/>
      <c r="E35" s="35"/>
      <c r="F35" s="24"/>
      <c r="G35" s="24"/>
      <c r="H35" s="28"/>
      <c r="I35" s="30"/>
    </row>
    <row r="36" spans="1:9" ht="13.2" x14ac:dyDescent="0.25">
      <c r="A36" s="16" t="s">
        <v>25</v>
      </c>
      <c r="B36" s="11"/>
      <c r="C36" s="12"/>
      <c r="D36" s="39"/>
      <c r="E36" s="35"/>
      <c r="F36" s="24"/>
      <c r="G36" s="24"/>
      <c r="H36" s="28"/>
      <c r="I36" s="30"/>
    </row>
    <row r="37" spans="1:9" ht="13.2" x14ac:dyDescent="0.25">
      <c r="A37" s="16" t="s">
        <v>26</v>
      </c>
      <c r="B37" s="11"/>
      <c r="C37" s="12"/>
      <c r="D37" s="39"/>
      <c r="E37" s="35"/>
      <c r="F37" s="24"/>
      <c r="G37" s="24"/>
      <c r="H37" s="28"/>
      <c r="I37" s="30"/>
    </row>
    <row r="38" spans="1:9" ht="13.2" x14ac:dyDescent="0.25">
      <c r="A38" s="64" t="s">
        <v>27</v>
      </c>
      <c r="B38" s="51">
        <f>SUM(B39:B48)</f>
        <v>0</v>
      </c>
      <c r="C38" s="52">
        <f t="shared" ref="C38:I38" si="6">SUM(C39:C48)</f>
        <v>0</v>
      </c>
      <c r="D38" s="53">
        <f t="shared" si="6"/>
        <v>0</v>
      </c>
      <c r="E38" s="54">
        <f t="shared" si="6"/>
        <v>0</v>
      </c>
      <c r="F38" s="55">
        <f t="shared" si="6"/>
        <v>0</v>
      </c>
      <c r="G38" s="55">
        <f t="shared" si="6"/>
        <v>0</v>
      </c>
      <c r="H38" s="56">
        <f t="shared" si="6"/>
        <v>0</v>
      </c>
      <c r="I38" s="58">
        <f t="shared" si="6"/>
        <v>0</v>
      </c>
    </row>
    <row r="39" spans="1:9" ht="13.2" x14ac:dyDescent="0.25">
      <c r="A39" s="16" t="s">
        <v>78</v>
      </c>
      <c r="B39" s="13"/>
      <c r="C39" s="14"/>
      <c r="D39" s="40"/>
      <c r="E39" s="36"/>
      <c r="F39" s="25"/>
      <c r="G39" s="25"/>
      <c r="H39" s="29"/>
      <c r="I39" s="31"/>
    </row>
    <row r="40" spans="1:9" ht="13.2" x14ac:dyDescent="0.25">
      <c r="A40" s="16" t="s">
        <v>28</v>
      </c>
      <c r="B40" s="11"/>
      <c r="C40" s="12"/>
      <c r="D40" s="39"/>
      <c r="E40" s="35"/>
      <c r="F40" s="24"/>
      <c r="G40" s="24"/>
      <c r="H40" s="28"/>
      <c r="I40" s="30"/>
    </row>
    <row r="41" spans="1:9" ht="13.2" x14ac:dyDescent="0.25">
      <c r="A41" s="16" t="s">
        <v>29</v>
      </c>
      <c r="B41" s="11"/>
      <c r="C41" s="12"/>
      <c r="D41" s="39"/>
      <c r="E41" s="35"/>
      <c r="F41" s="24"/>
      <c r="G41" s="24"/>
      <c r="H41" s="28"/>
      <c r="I41" s="30"/>
    </row>
    <row r="42" spans="1:9" ht="13.2" x14ac:dyDescent="0.25">
      <c r="A42" s="16" t="s">
        <v>30</v>
      </c>
      <c r="B42" s="11"/>
      <c r="C42" s="12"/>
      <c r="D42" s="39"/>
      <c r="E42" s="35"/>
      <c r="F42" s="24"/>
      <c r="G42" s="24"/>
      <c r="H42" s="28"/>
      <c r="I42" s="30"/>
    </row>
    <row r="43" spans="1:9" ht="13.2" x14ac:dyDescent="0.25">
      <c r="A43" s="16" t="s">
        <v>31</v>
      </c>
      <c r="B43" s="11"/>
      <c r="C43" s="12"/>
      <c r="D43" s="39"/>
      <c r="E43" s="35"/>
      <c r="F43" s="24"/>
      <c r="G43" s="24"/>
      <c r="H43" s="28"/>
      <c r="I43" s="30"/>
    </row>
    <row r="44" spans="1:9" ht="13.2" x14ac:dyDescent="0.25">
      <c r="A44" s="16" t="s">
        <v>32</v>
      </c>
      <c r="B44" s="11"/>
      <c r="C44" s="12"/>
      <c r="D44" s="39"/>
      <c r="E44" s="35"/>
      <c r="F44" s="24"/>
      <c r="G44" s="24"/>
      <c r="H44" s="28"/>
      <c r="I44" s="30"/>
    </row>
    <row r="45" spans="1:9" ht="13.2" x14ac:dyDescent="0.25">
      <c r="A45" s="16" t="s">
        <v>33</v>
      </c>
      <c r="B45" s="11"/>
      <c r="C45" s="12"/>
      <c r="D45" s="39"/>
      <c r="E45" s="35"/>
      <c r="F45" s="24"/>
      <c r="G45" s="24"/>
      <c r="H45" s="28"/>
      <c r="I45" s="30"/>
    </row>
    <row r="46" spans="1:9" ht="13.2" x14ac:dyDescent="0.25">
      <c r="A46" s="16" t="s">
        <v>34</v>
      </c>
      <c r="B46" s="11"/>
      <c r="C46" s="12"/>
      <c r="D46" s="39"/>
      <c r="E46" s="35"/>
      <c r="F46" s="24"/>
      <c r="G46" s="24"/>
      <c r="H46" s="28"/>
      <c r="I46" s="30"/>
    </row>
    <row r="47" spans="1:9" ht="13.2" x14ac:dyDescent="0.25">
      <c r="A47" s="16" t="s">
        <v>35</v>
      </c>
      <c r="B47" s="11"/>
      <c r="C47" s="12"/>
      <c r="D47" s="39"/>
      <c r="E47" s="35"/>
      <c r="F47" s="24"/>
      <c r="G47" s="24"/>
      <c r="H47" s="28"/>
      <c r="I47" s="30"/>
    </row>
    <row r="48" spans="1:9" ht="13.2" x14ac:dyDescent="0.25">
      <c r="A48" s="16" t="s">
        <v>36</v>
      </c>
      <c r="B48" s="11"/>
      <c r="C48" s="12"/>
      <c r="D48" s="39"/>
      <c r="E48" s="35"/>
      <c r="F48" s="24"/>
      <c r="G48" s="24"/>
      <c r="H48" s="28"/>
      <c r="I48" s="30"/>
    </row>
    <row r="49" spans="1:9" ht="13.2" x14ac:dyDescent="0.25">
      <c r="A49" s="64" t="s">
        <v>37</v>
      </c>
      <c r="B49" s="51">
        <f>SUM(B50:B56)</f>
        <v>0</v>
      </c>
      <c r="C49" s="52">
        <f t="shared" ref="C49:I49" si="7">SUM(C50:C56)</f>
        <v>0</v>
      </c>
      <c r="D49" s="53">
        <f t="shared" si="7"/>
        <v>0</v>
      </c>
      <c r="E49" s="54">
        <f t="shared" si="7"/>
        <v>0</v>
      </c>
      <c r="F49" s="55">
        <f t="shared" si="7"/>
        <v>0</v>
      </c>
      <c r="G49" s="55">
        <f t="shared" si="7"/>
        <v>0</v>
      </c>
      <c r="H49" s="56">
        <f t="shared" si="7"/>
        <v>0</v>
      </c>
      <c r="I49" s="58">
        <f t="shared" si="7"/>
        <v>0</v>
      </c>
    </row>
    <row r="50" spans="1:9" ht="13.2" x14ac:dyDescent="0.25">
      <c r="A50" s="16" t="s">
        <v>79</v>
      </c>
      <c r="B50" s="13"/>
      <c r="C50" s="14"/>
      <c r="D50" s="40"/>
      <c r="E50" s="36"/>
      <c r="F50" s="25"/>
      <c r="G50" s="25"/>
      <c r="H50" s="29"/>
      <c r="I50" s="31"/>
    </row>
    <row r="51" spans="1:9" ht="13.2" x14ac:dyDescent="0.25">
      <c r="A51" s="16" t="s">
        <v>38</v>
      </c>
      <c r="B51" s="11"/>
      <c r="C51" s="12"/>
      <c r="D51" s="39"/>
      <c r="E51" s="35"/>
      <c r="F51" s="24"/>
      <c r="G51" s="24"/>
      <c r="H51" s="28"/>
      <c r="I51" s="30"/>
    </row>
    <row r="52" spans="1:9" ht="13.2" x14ac:dyDescent="0.25">
      <c r="A52" s="16" t="s">
        <v>39</v>
      </c>
      <c r="B52" s="11"/>
      <c r="C52" s="12"/>
      <c r="D52" s="39"/>
      <c r="E52" s="35"/>
      <c r="F52" s="24"/>
      <c r="G52" s="24"/>
      <c r="H52" s="28"/>
      <c r="I52" s="30"/>
    </row>
    <row r="53" spans="1:9" ht="13.2" x14ac:dyDescent="0.25">
      <c r="A53" s="16" t="s">
        <v>40</v>
      </c>
      <c r="B53" s="11"/>
      <c r="C53" s="12"/>
      <c r="D53" s="39"/>
      <c r="E53" s="35"/>
      <c r="F53" s="24"/>
      <c r="G53" s="24"/>
      <c r="H53" s="28"/>
      <c r="I53" s="30"/>
    </row>
    <row r="54" spans="1:9" ht="13.2" x14ac:dyDescent="0.25">
      <c r="A54" s="16" t="s">
        <v>41</v>
      </c>
      <c r="B54" s="11"/>
      <c r="C54" s="12"/>
      <c r="D54" s="39"/>
      <c r="E54" s="35"/>
      <c r="F54" s="24"/>
      <c r="G54" s="24"/>
      <c r="H54" s="28"/>
      <c r="I54" s="30"/>
    </row>
    <row r="55" spans="1:9" ht="13.2" x14ac:dyDescent="0.25">
      <c r="A55" s="16" t="s">
        <v>42</v>
      </c>
      <c r="B55" s="11"/>
      <c r="C55" s="12"/>
      <c r="D55" s="39"/>
      <c r="E55" s="35"/>
      <c r="F55" s="24"/>
      <c r="G55" s="24"/>
      <c r="H55" s="28"/>
      <c r="I55" s="30"/>
    </row>
    <row r="56" spans="1:9" ht="13.2" x14ac:dyDescent="0.25">
      <c r="A56" s="16" t="s">
        <v>43</v>
      </c>
      <c r="B56" s="11"/>
      <c r="C56" s="12"/>
      <c r="D56" s="39"/>
      <c r="E56" s="35"/>
      <c r="F56" s="24"/>
      <c r="G56" s="24"/>
      <c r="H56" s="28"/>
      <c r="I56" s="30"/>
    </row>
    <row r="57" spans="1:9" ht="13.2" x14ac:dyDescent="0.25">
      <c r="A57" s="64" t="s">
        <v>44</v>
      </c>
      <c r="B57" s="51">
        <f>SUM(B58:B67)</f>
        <v>0</v>
      </c>
      <c r="C57" s="52">
        <f t="shared" ref="C57:I57" si="8">SUM(C58:C67)</f>
        <v>0</v>
      </c>
      <c r="D57" s="53">
        <f t="shared" si="8"/>
        <v>0</v>
      </c>
      <c r="E57" s="54">
        <f t="shared" si="8"/>
        <v>0</v>
      </c>
      <c r="F57" s="55">
        <f t="shared" si="8"/>
        <v>0</v>
      </c>
      <c r="G57" s="55">
        <f t="shared" si="8"/>
        <v>0</v>
      </c>
      <c r="H57" s="56">
        <f t="shared" si="8"/>
        <v>0</v>
      </c>
      <c r="I57" s="58">
        <f t="shared" si="8"/>
        <v>0</v>
      </c>
    </row>
    <row r="58" spans="1:9" ht="13.2" x14ac:dyDescent="0.25">
      <c r="A58" s="16" t="s">
        <v>80</v>
      </c>
      <c r="B58" s="13"/>
      <c r="C58" s="14"/>
      <c r="D58" s="40"/>
      <c r="E58" s="36"/>
      <c r="F58" s="25"/>
      <c r="G58" s="25"/>
      <c r="H58" s="29"/>
      <c r="I58" s="31"/>
    </row>
    <row r="59" spans="1:9" ht="15.75" customHeight="1" x14ac:dyDescent="0.25">
      <c r="A59" s="16" t="s">
        <v>45</v>
      </c>
      <c r="B59" s="11"/>
      <c r="C59" s="12"/>
      <c r="D59" s="39"/>
      <c r="E59" s="35"/>
      <c r="F59" s="24"/>
      <c r="G59" s="24"/>
      <c r="H59" s="28"/>
      <c r="I59" s="30"/>
    </row>
    <row r="60" spans="1:9" ht="13.2" x14ac:dyDescent="0.25">
      <c r="A60" s="16" t="s">
        <v>46</v>
      </c>
      <c r="B60" s="11"/>
      <c r="C60" s="12"/>
      <c r="D60" s="39"/>
      <c r="E60" s="35"/>
      <c r="F60" s="24"/>
      <c r="G60" s="24"/>
      <c r="H60" s="28"/>
      <c r="I60" s="30"/>
    </row>
    <row r="61" spans="1:9" ht="13.2" x14ac:dyDescent="0.25">
      <c r="A61" s="16" t="s">
        <v>47</v>
      </c>
      <c r="B61" s="11"/>
      <c r="C61" s="12"/>
      <c r="D61" s="39"/>
      <c r="E61" s="35"/>
      <c r="F61" s="24"/>
      <c r="G61" s="24"/>
      <c r="H61" s="28"/>
      <c r="I61" s="30"/>
    </row>
    <row r="62" spans="1:9" ht="13.2" x14ac:dyDescent="0.25">
      <c r="A62" s="16" t="s">
        <v>48</v>
      </c>
      <c r="B62" s="11"/>
      <c r="C62" s="12"/>
      <c r="D62" s="39"/>
      <c r="E62" s="35"/>
      <c r="F62" s="24"/>
      <c r="G62" s="24"/>
      <c r="H62" s="28"/>
      <c r="I62" s="30"/>
    </row>
    <row r="63" spans="1:9" ht="13.2" x14ac:dyDescent="0.25">
      <c r="A63" s="16" t="s">
        <v>49</v>
      </c>
      <c r="B63" s="11"/>
      <c r="C63" s="12"/>
      <c r="D63" s="39"/>
      <c r="E63" s="35"/>
      <c r="F63" s="24"/>
      <c r="G63" s="24"/>
      <c r="H63" s="28"/>
      <c r="I63" s="30"/>
    </row>
    <row r="64" spans="1:9" ht="13.2" x14ac:dyDescent="0.25">
      <c r="A64" s="16" t="s">
        <v>50</v>
      </c>
      <c r="B64" s="11"/>
      <c r="C64" s="12"/>
      <c r="D64" s="39"/>
      <c r="E64" s="35"/>
      <c r="F64" s="24"/>
      <c r="G64" s="24"/>
      <c r="H64" s="28"/>
      <c r="I64" s="30"/>
    </row>
    <row r="65" spans="1:9" ht="13.2" x14ac:dyDescent="0.25">
      <c r="A65" s="16" t="s">
        <v>51</v>
      </c>
      <c r="B65" s="11"/>
      <c r="C65" s="12"/>
      <c r="D65" s="39"/>
      <c r="E65" s="35"/>
      <c r="F65" s="24"/>
      <c r="G65" s="24"/>
      <c r="H65" s="28"/>
      <c r="I65" s="30"/>
    </row>
    <row r="66" spans="1:9" ht="13.2" x14ac:dyDescent="0.25">
      <c r="A66" s="16" t="s">
        <v>52</v>
      </c>
      <c r="B66" s="11"/>
      <c r="C66" s="12"/>
      <c r="D66" s="39"/>
      <c r="E66" s="35"/>
      <c r="F66" s="24"/>
      <c r="G66" s="24"/>
      <c r="H66" s="28"/>
      <c r="I66" s="30"/>
    </row>
    <row r="67" spans="1:9" ht="13.2" x14ac:dyDescent="0.25">
      <c r="A67" s="16" t="s">
        <v>53</v>
      </c>
      <c r="B67" s="11"/>
      <c r="C67" s="12"/>
      <c r="D67" s="39"/>
      <c r="E67" s="35"/>
      <c r="F67" s="24"/>
      <c r="G67" s="24"/>
      <c r="H67" s="28"/>
      <c r="I67" s="30"/>
    </row>
    <row r="68" spans="1:9" ht="13.2" x14ac:dyDescent="0.25">
      <c r="A68" s="64" t="s">
        <v>54</v>
      </c>
      <c r="B68" s="51">
        <f>SUM(B69:B84)</f>
        <v>0</v>
      </c>
      <c r="C68" s="52">
        <f t="shared" ref="C68:I68" si="9">SUM(C69:C84)</f>
        <v>0</v>
      </c>
      <c r="D68" s="53">
        <f t="shared" si="9"/>
        <v>0</v>
      </c>
      <c r="E68" s="54">
        <f t="shared" si="9"/>
        <v>0</v>
      </c>
      <c r="F68" s="55">
        <f t="shared" si="9"/>
        <v>0</v>
      </c>
      <c r="G68" s="55">
        <f t="shared" si="9"/>
        <v>0</v>
      </c>
      <c r="H68" s="56">
        <f t="shared" si="9"/>
        <v>0</v>
      </c>
      <c r="I68" s="58">
        <f t="shared" si="9"/>
        <v>0</v>
      </c>
    </row>
    <row r="69" spans="1:9" ht="13.2" x14ac:dyDescent="0.25">
      <c r="A69" s="16" t="s">
        <v>55</v>
      </c>
      <c r="B69" s="11"/>
      <c r="C69" s="12"/>
      <c r="D69" s="39"/>
      <c r="E69" s="35"/>
      <c r="F69" s="24"/>
      <c r="G69" s="24"/>
      <c r="H69" s="28"/>
      <c r="I69" s="30"/>
    </row>
    <row r="70" spans="1:9" ht="13.2" x14ac:dyDescent="0.25">
      <c r="A70" s="16" t="s">
        <v>56</v>
      </c>
      <c r="B70" s="11"/>
      <c r="C70" s="12"/>
      <c r="D70" s="39"/>
      <c r="E70" s="35"/>
      <c r="F70" s="24"/>
      <c r="G70" s="24"/>
      <c r="H70" s="28"/>
      <c r="I70" s="30"/>
    </row>
    <row r="71" spans="1:9" ht="13.2" x14ac:dyDescent="0.25">
      <c r="A71" s="16" t="s">
        <v>57</v>
      </c>
      <c r="B71" s="11"/>
      <c r="C71" s="12"/>
      <c r="D71" s="39"/>
      <c r="E71" s="35"/>
      <c r="F71" s="24"/>
      <c r="G71" s="24"/>
      <c r="H71" s="28"/>
      <c r="I71" s="30"/>
    </row>
    <row r="72" spans="1:9" ht="13.2" x14ac:dyDescent="0.25">
      <c r="A72" s="16" t="s">
        <v>58</v>
      </c>
      <c r="B72" s="11"/>
      <c r="C72" s="12"/>
      <c r="D72" s="39"/>
      <c r="E72" s="35"/>
      <c r="F72" s="24"/>
      <c r="G72" s="24"/>
      <c r="H72" s="28"/>
      <c r="I72" s="30"/>
    </row>
    <row r="73" spans="1:9" ht="13.2" x14ac:dyDescent="0.25">
      <c r="A73" s="16" t="s">
        <v>59</v>
      </c>
      <c r="B73" s="11"/>
      <c r="C73" s="12"/>
      <c r="D73" s="39"/>
      <c r="E73" s="35"/>
      <c r="F73" s="24"/>
      <c r="G73" s="24"/>
      <c r="H73" s="28"/>
      <c r="I73" s="30"/>
    </row>
    <row r="74" spans="1:9" ht="13.2" x14ac:dyDescent="0.25">
      <c r="A74" s="16" t="s">
        <v>60</v>
      </c>
      <c r="B74" s="11"/>
      <c r="C74" s="12"/>
      <c r="D74" s="39"/>
      <c r="E74" s="35"/>
      <c r="F74" s="24"/>
      <c r="G74" s="24"/>
      <c r="H74" s="28"/>
      <c r="I74" s="30"/>
    </row>
    <row r="75" spans="1:9" ht="13.2" x14ac:dyDescent="0.25">
      <c r="A75" s="16" t="s">
        <v>61</v>
      </c>
      <c r="B75" s="11"/>
      <c r="C75" s="12"/>
      <c r="D75" s="39"/>
      <c r="E75" s="35"/>
      <c r="F75" s="24"/>
      <c r="G75" s="24"/>
      <c r="H75" s="28"/>
      <c r="I75" s="30"/>
    </row>
    <row r="76" spans="1:9" ht="13.2" x14ac:dyDescent="0.25">
      <c r="A76" s="16" t="s">
        <v>62</v>
      </c>
      <c r="B76" s="11"/>
      <c r="C76" s="12"/>
      <c r="D76" s="39"/>
      <c r="E76" s="35"/>
      <c r="F76" s="24"/>
      <c r="G76" s="24"/>
      <c r="H76" s="28"/>
      <c r="I76" s="30"/>
    </row>
    <row r="77" spans="1:9" ht="13.2" x14ac:dyDescent="0.25">
      <c r="A77" s="16" t="s">
        <v>63</v>
      </c>
      <c r="B77" s="11"/>
      <c r="C77" s="12"/>
      <c r="D77" s="39"/>
      <c r="E77" s="35"/>
      <c r="F77" s="24"/>
      <c r="G77" s="24"/>
      <c r="H77" s="28"/>
      <c r="I77" s="30"/>
    </row>
    <row r="78" spans="1:9" ht="13.2" x14ac:dyDescent="0.25">
      <c r="A78" s="16" t="s">
        <v>64</v>
      </c>
      <c r="B78" s="11"/>
      <c r="C78" s="12"/>
      <c r="D78" s="39"/>
      <c r="E78" s="35"/>
      <c r="F78" s="24"/>
      <c r="G78" s="24"/>
      <c r="H78" s="28"/>
      <c r="I78" s="30"/>
    </row>
    <row r="79" spans="1:9" ht="13.2" x14ac:dyDescent="0.25">
      <c r="A79" s="16" t="s">
        <v>65</v>
      </c>
      <c r="B79" s="11"/>
      <c r="C79" s="12"/>
      <c r="D79" s="39"/>
      <c r="E79" s="35"/>
      <c r="F79" s="24"/>
      <c r="G79" s="24"/>
      <c r="H79" s="28"/>
      <c r="I79" s="30"/>
    </row>
    <row r="80" spans="1:9" ht="13.2" x14ac:dyDescent="0.25">
      <c r="A80" s="16" t="s">
        <v>66</v>
      </c>
      <c r="B80" s="11"/>
      <c r="C80" s="12"/>
      <c r="D80" s="39"/>
      <c r="E80" s="35"/>
      <c r="F80" s="24"/>
      <c r="G80" s="24"/>
      <c r="H80" s="28"/>
      <c r="I80" s="30"/>
    </row>
    <row r="81" spans="1:9" ht="13.2" x14ac:dyDescent="0.25">
      <c r="A81" s="16" t="s">
        <v>67</v>
      </c>
      <c r="B81" s="11"/>
      <c r="C81" s="12"/>
      <c r="D81" s="39"/>
      <c r="E81" s="35"/>
      <c r="F81" s="24"/>
      <c r="G81" s="24"/>
      <c r="H81" s="28"/>
      <c r="I81" s="30"/>
    </row>
    <row r="82" spans="1:9" ht="13.2" x14ac:dyDescent="0.25">
      <c r="A82" s="16" t="s">
        <v>68</v>
      </c>
      <c r="B82" s="11"/>
      <c r="C82" s="12"/>
      <c r="D82" s="39"/>
      <c r="E82" s="35"/>
      <c r="F82" s="24"/>
      <c r="G82" s="24"/>
      <c r="H82" s="28"/>
      <c r="I82" s="30"/>
    </row>
    <row r="83" spans="1:9" ht="13.2" x14ac:dyDescent="0.25">
      <c r="A83" s="16" t="s">
        <v>69</v>
      </c>
      <c r="B83" s="11"/>
      <c r="C83" s="12"/>
      <c r="D83" s="39"/>
      <c r="E83" s="35"/>
      <c r="F83" s="24"/>
      <c r="G83" s="24"/>
      <c r="H83" s="28"/>
      <c r="I83" s="30"/>
    </row>
    <row r="84" spans="1:9" ht="13.2" x14ac:dyDescent="0.25">
      <c r="A84" s="16" t="s">
        <v>81</v>
      </c>
      <c r="B84" s="11"/>
      <c r="C84" s="12"/>
      <c r="D84" s="39"/>
      <c r="E84" s="35"/>
      <c r="F84" s="24"/>
      <c r="G84" s="24"/>
      <c r="H84" s="28"/>
      <c r="I84" s="30"/>
    </row>
    <row r="85" spans="1:9" ht="13.2" x14ac:dyDescent="0.25">
      <c r="A85" s="64" t="s">
        <v>70</v>
      </c>
      <c r="B85" s="51">
        <f>SUM(B86:B89)</f>
        <v>0</v>
      </c>
      <c r="C85" s="52">
        <f t="shared" ref="C85:I85" si="10">SUM(C86:C89)</f>
        <v>0</v>
      </c>
      <c r="D85" s="53">
        <f t="shared" si="10"/>
        <v>0</v>
      </c>
      <c r="E85" s="54">
        <f t="shared" si="10"/>
        <v>0</v>
      </c>
      <c r="F85" s="55">
        <f t="shared" si="10"/>
        <v>0</v>
      </c>
      <c r="G85" s="55">
        <f t="shared" si="10"/>
        <v>0</v>
      </c>
      <c r="H85" s="56">
        <f t="shared" si="10"/>
        <v>0</v>
      </c>
      <c r="I85" s="58">
        <f t="shared" si="10"/>
        <v>0</v>
      </c>
    </row>
    <row r="86" spans="1:9" ht="13.2" x14ac:dyDescent="0.25">
      <c r="A86" s="16" t="s">
        <v>71</v>
      </c>
      <c r="B86" s="11"/>
      <c r="C86" s="12"/>
      <c r="D86" s="39"/>
      <c r="E86" s="35"/>
      <c r="F86" s="24"/>
      <c r="G86" s="24"/>
      <c r="H86" s="28"/>
      <c r="I86" s="30"/>
    </row>
    <row r="87" spans="1:9" ht="13.2" x14ac:dyDescent="0.25">
      <c r="A87" s="16" t="s">
        <v>72</v>
      </c>
      <c r="B87" s="11"/>
      <c r="C87" s="12"/>
      <c r="D87" s="39"/>
      <c r="E87" s="35"/>
      <c r="F87" s="24"/>
      <c r="G87" s="24"/>
      <c r="H87" s="28"/>
      <c r="I87" s="30"/>
    </row>
    <row r="88" spans="1:9" ht="13.2" x14ac:dyDescent="0.25">
      <c r="A88" s="16" t="s">
        <v>73</v>
      </c>
      <c r="B88" s="11"/>
      <c r="C88" s="12"/>
      <c r="D88" s="39"/>
      <c r="E88" s="35"/>
      <c r="F88" s="24"/>
      <c r="G88" s="24"/>
      <c r="H88" s="28"/>
      <c r="I88" s="30"/>
    </row>
    <row r="89" spans="1:9" ht="13.2" x14ac:dyDescent="0.25">
      <c r="A89" s="16" t="s">
        <v>74</v>
      </c>
      <c r="B89" s="11"/>
      <c r="C89" s="12"/>
      <c r="D89" s="39"/>
      <c r="E89" s="35"/>
      <c r="F89" s="24"/>
      <c r="G89" s="24"/>
      <c r="H89" s="28"/>
      <c r="I89" s="30"/>
    </row>
    <row r="90" spans="1:9" ht="6" customHeight="1" x14ac:dyDescent="0.25">
      <c r="A90" s="111"/>
      <c r="B90" s="112"/>
      <c r="C90" s="112"/>
      <c r="D90" s="112"/>
      <c r="E90" s="112"/>
      <c r="F90" s="112"/>
      <c r="G90" s="112"/>
      <c r="H90" s="112"/>
      <c r="I90" s="113"/>
    </row>
    <row r="91" spans="1:9" s="2" customFormat="1" ht="13.2" x14ac:dyDescent="0.25">
      <c r="A91" s="19" t="s">
        <v>99</v>
      </c>
      <c r="B91" s="73">
        <f>B92</f>
        <v>0</v>
      </c>
      <c r="C91" s="79">
        <f t="shared" ref="C91:I91" si="11">C92</f>
        <v>0</v>
      </c>
      <c r="D91" s="79">
        <f t="shared" si="11"/>
        <v>0</v>
      </c>
      <c r="E91" s="73">
        <f t="shared" si="11"/>
        <v>0</v>
      </c>
      <c r="F91" s="79">
        <f t="shared" si="11"/>
        <v>0</v>
      </c>
      <c r="G91" s="79">
        <f t="shared" si="11"/>
        <v>0</v>
      </c>
      <c r="H91" s="79">
        <f t="shared" si="11"/>
        <v>0</v>
      </c>
      <c r="I91" s="73">
        <f t="shared" si="11"/>
        <v>0</v>
      </c>
    </row>
    <row r="92" spans="1:9" ht="13.2" x14ac:dyDescent="0.25">
      <c r="A92" s="66" t="s">
        <v>76</v>
      </c>
      <c r="B92" s="67"/>
      <c r="C92" s="74"/>
      <c r="D92" s="75"/>
      <c r="E92" s="76"/>
      <c r="F92" s="74"/>
      <c r="G92" s="74"/>
      <c r="H92" s="77"/>
      <c r="I92" s="78"/>
    </row>
    <row r="93" spans="1:9" ht="6" customHeight="1" x14ac:dyDescent="0.25">
      <c r="A93" s="112"/>
      <c r="B93" s="112"/>
      <c r="C93" s="112"/>
      <c r="D93" s="112"/>
      <c r="E93" s="112"/>
      <c r="F93" s="112"/>
      <c r="G93" s="112"/>
      <c r="H93" s="112"/>
      <c r="I93" s="112"/>
    </row>
    <row r="94" spans="1:9" ht="13.2" x14ac:dyDescent="0.25">
      <c r="A94" s="122"/>
      <c r="B94" s="122"/>
      <c r="C94" s="72"/>
      <c r="D94" s="3"/>
      <c r="E94" s="3"/>
      <c r="F94" s="3"/>
      <c r="G94" s="123"/>
      <c r="H94" s="123"/>
      <c r="I94" s="123"/>
    </row>
    <row r="95" spans="1:9" ht="13.2" x14ac:dyDescent="0.25">
      <c r="A95" s="4"/>
      <c r="B95" s="5"/>
      <c r="C95" s="5"/>
      <c r="D95" s="127"/>
      <c r="E95" s="127"/>
      <c r="F95" s="70"/>
      <c r="G95" s="6"/>
      <c r="H95" s="7"/>
      <c r="I95" s="7"/>
    </row>
    <row r="96" spans="1:9" ht="13.2" x14ac:dyDescent="0.25">
      <c r="A96" s="4"/>
      <c r="B96" s="4"/>
      <c r="C96" s="4"/>
      <c r="D96" s="128"/>
      <c r="E96" s="128"/>
      <c r="F96" s="71"/>
      <c r="G96" s="4"/>
      <c r="H96" s="4"/>
      <c r="I96" s="4"/>
    </row>
    <row r="97" spans="1:9" ht="13.2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13.2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13.2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13.2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2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2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2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2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2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2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2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2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2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2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2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2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2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2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2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2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2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2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2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2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2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2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2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2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2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2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2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2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13.2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ht="13.2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ht="13.2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ht="13.2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13.2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ht="13.2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ht="13.2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ht="13.2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ht="13.2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ht="13.2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ht="13.2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ht="13.2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ht="13.2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ht="13.2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ht="13.2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ht="13.2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ht="13.2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ht="13.2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ht="13.2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ht="13.2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ht="13.2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ht="13.2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ht="13.2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ht="13.2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ht="13.2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ht="13.2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ht="13.2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ht="13.2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ht="13.2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ht="13.2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13.2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ht="13.2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13.2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13.2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13.2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13.2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13.2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13.2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13.2" x14ac:dyDescent="0.25">
      <c r="A167" s="4"/>
      <c r="B167" s="4"/>
      <c r="C167" s="4"/>
      <c r="D167" s="4"/>
      <c r="E167" s="4"/>
      <c r="F167" s="4"/>
      <c r="G167" s="4"/>
      <c r="H167" s="4"/>
      <c r="I167" s="4"/>
    </row>
  </sheetData>
  <mergeCells count="14">
    <mergeCell ref="D95:E95"/>
    <mergeCell ref="D96:E96"/>
    <mergeCell ref="A19:I19"/>
    <mergeCell ref="A26:I26"/>
    <mergeCell ref="A90:I90"/>
    <mergeCell ref="A93:I93"/>
    <mergeCell ref="A94:B94"/>
    <mergeCell ref="G94:I94"/>
    <mergeCell ref="A13:I13"/>
    <mergeCell ref="A5:I5"/>
    <mergeCell ref="A6:A7"/>
    <mergeCell ref="B6:D6"/>
    <mergeCell ref="E6:H6"/>
    <mergeCell ref="I6:I7"/>
  </mergeCells>
  <conditionalFormatting sqref="B16:H18">
    <cfRule type="cellIs" dxfId="5" priority="2" operator="equal">
      <formula>0</formula>
    </cfRule>
  </conditionalFormatting>
  <conditionalFormatting sqref="B9:H11">
    <cfRule type="cellIs" dxfId="4" priority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23D67DC9E1446ADCFFAD4BE1B63D7" ma:contentTypeVersion="9" ma:contentTypeDescription="Create a new document." ma:contentTypeScope="" ma:versionID="658f999af445436dabf6d258ee24bb53">
  <xsd:schema xmlns:xsd="http://www.w3.org/2001/XMLSchema" xmlns:xs="http://www.w3.org/2001/XMLSchema" xmlns:p="http://schemas.microsoft.com/office/2006/metadata/properties" xmlns:ns3="1ff51c34-9f78-4b21-8173-8b10153334bd" xmlns:ns4="029e2d8c-83cd-4577-b004-e446575a392c" targetNamespace="http://schemas.microsoft.com/office/2006/metadata/properties" ma:root="true" ma:fieldsID="90b6c8eb1044166ea323599dffaa6136" ns3:_="" ns4:_="">
    <xsd:import namespace="1ff51c34-9f78-4b21-8173-8b10153334bd"/>
    <xsd:import namespace="029e2d8c-83cd-4577-b004-e446575a39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f51c34-9f78-4b21-8173-8b10153334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e2d8c-83cd-4577-b004-e446575a3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F32498-E746-4369-B7C6-FF854804C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f51c34-9f78-4b21-8173-8b10153334bd"/>
    <ds:schemaRef ds:uri="029e2d8c-83cd-4577-b004-e446575a3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F2191A-3C21-4323-B2C9-A5077399D7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548E0D-8714-42E8-9526-180233BA534A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29e2d8c-83cd-4577-b004-e446575a392c"/>
    <ds:schemaRef ds:uri="1ff51c34-9f78-4b21-8173-8b10153334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INDICE</vt:lpstr>
      <vt:lpstr>Nacional</vt:lpstr>
      <vt:lpstr>Region 0</vt:lpstr>
      <vt:lpstr>Region I</vt:lpstr>
      <vt:lpstr>Region II</vt:lpstr>
      <vt:lpstr>Region III</vt:lpstr>
      <vt:lpstr>Region IV</vt:lpstr>
      <vt:lpstr>Region V</vt:lpstr>
      <vt:lpstr>Region VI</vt:lpstr>
      <vt:lpstr>Region VII</vt:lpstr>
      <vt:lpstr>Region VIII</vt:lpstr>
      <vt:lpstr>INDICE!Área_de_impresión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Rincon</dc:creator>
  <cp:lastModifiedBy>Andres Rincon</cp:lastModifiedBy>
  <dcterms:created xsi:type="dcterms:W3CDTF">2019-11-08T13:20:54Z</dcterms:created>
  <dcterms:modified xsi:type="dcterms:W3CDTF">2019-11-21T18:43:26Z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0x01010035223D67DC9E1446ADCFFAD4BE1B63D7</vt:lpwstr>
  </property>
</Properties>
</file>